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HT39747\Downloads\"/>
    </mc:Choice>
  </mc:AlternateContent>
  <xr:revisionPtr revIDLastSave="0" documentId="13_ncr:1_{B65D6878-91C5-40F3-9A6F-2A3E3CC47BBC}" xr6:coauthVersionLast="47" xr6:coauthVersionMax="47" xr10:uidLastSave="{00000000-0000-0000-0000-000000000000}"/>
  <bookViews>
    <workbookView xWindow="-120" yWindow="-120" windowWidth="29040" windowHeight="17520" firstSheet="1" activeTab="1" xr2:uid="{00000000-000D-0000-FFFF-FFFF00000000}"/>
  </bookViews>
  <sheets>
    <sheet name="Tabelle1" sheetId="6" state="hidden" r:id="rId1"/>
    <sheet name="Zeitnachweis" sheetId="9" r:id="rId2"/>
  </sheets>
  <definedNames>
    <definedName name="_xlnm._FilterDatabase" localSheetId="1" hidden="1">Zeitnachweis!#REF!</definedName>
    <definedName name="_xlnm.Print_Area" localSheetId="1">Zeitnachweis!$B$1:$BH$52</definedName>
    <definedName name="EndeFebruar" localSheetId="1">Zeitnachweis!$B$28</definedName>
    <definedName name="EndeFebruar">#REF!</definedName>
    <definedName name="Satz2015" localSheetId="1">Zeitnachweis!#REF!</definedName>
    <definedName name="Satz2015">#REF!</definedName>
    <definedName name="Satz2016" localSheetId="1">Zeitnachweis!#REF!</definedName>
    <definedName name="Satz2016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4" i="9" l="1"/>
  <c r="D76" i="9" l="1"/>
  <c r="D75" i="9"/>
  <c r="D73" i="9"/>
  <c r="D72" i="9"/>
  <c r="Z5" i="9" l="1"/>
  <c r="AK42" i="9" l="1"/>
  <c r="Q20" i="9" l="1"/>
  <c r="AT31" i="9"/>
  <c r="AT32" i="9"/>
  <c r="AT33" i="9"/>
  <c r="AT34" i="9"/>
  <c r="AT35" i="9"/>
  <c r="AT36" i="9"/>
  <c r="AT37" i="9"/>
  <c r="AT38" i="9"/>
  <c r="AT39" i="9"/>
  <c r="AT40" i="9"/>
  <c r="AT41" i="9"/>
  <c r="AT30" i="9"/>
  <c r="AT42" i="9" l="1"/>
  <c r="F41" i="9"/>
  <c r="F40" i="9"/>
  <c r="F39" i="9"/>
  <c r="F38" i="9"/>
  <c r="F37" i="9"/>
  <c r="F36" i="9"/>
  <c r="F35" i="9"/>
  <c r="F34" i="9"/>
  <c r="F33" i="9"/>
  <c r="F32" i="9"/>
  <c r="F31" i="9"/>
  <c r="F30" i="9"/>
  <c r="W30" i="9" l="1"/>
  <c r="W31" i="9"/>
  <c r="AZ31" i="9" s="1"/>
  <c r="W32" i="9"/>
  <c r="AZ32" i="9" s="1"/>
  <c r="W33" i="9"/>
  <c r="AZ33" i="9" s="1"/>
  <c r="W34" i="9"/>
  <c r="AZ34" i="9" s="1"/>
  <c r="W35" i="9"/>
  <c r="AZ35" i="9" s="1"/>
  <c r="W36" i="9"/>
  <c r="AZ36" i="9" s="1"/>
  <c r="W37" i="9"/>
  <c r="AZ37" i="9" s="1"/>
  <c r="W38" i="9"/>
  <c r="AZ38" i="9" s="1"/>
  <c r="W41" i="9"/>
  <c r="W40" i="9"/>
  <c r="AZ40" i="9" s="1"/>
  <c r="W39" i="9"/>
  <c r="AZ39" i="9" s="1"/>
  <c r="AZ30" i="9" l="1"/>
  <c r="AZ41" i="9"/>
  <c r="AZ42" i="9" l="1"/>
</calcChain>
</file>

<file path=xl/sharedStrings.xml><?xml version="1.0" encoding="utf-8"?>
<sst xmlns="http://schemas.openxmlformats.org/spreadsheetml/2006/main" count="49" uniqueCount="48">
  <si>
    <t>Arbeitsmarktbudget</t>
  </si>
  <si>
    <t xml:space="preserve">Ort, Datum </t>
  </si>
  <si>
    <t>Impulse der Arbeitsmarktpolitik  - IdeA</t>
  </si>
  <si>
    <t>Bestätigung über die geleistete Arbeitszeit im Projekt</t>
  </si>
  <si>
    <t>ID gem. Eintrag in der Belegliste:</t>
  </si>
  <si>
    <t>Im angegebenen Zeitraum wurden monatlich folgende Arbeitszeiten für das Projekt aufgewendet:</t>
  </si>
  <si>
    <t>Meldezeitraum</t>
  </si>
  <si>
    <t>Monat</t>
  </si>
  <si>
    <t>Förderprogramm:</t>
  </si>
  <si>
    <t>Zuwendungsempfänger:</t>
  </si>
  <si>
    <t>Aktenzeichen:</t>
  </si>
  <si>
    <t>SAP-Antragsnummer:</t>
  </si>
  <si>
    <t xml:space="preserve">Postleitzahl: </t>
  </si>
  <si>
    <t>Ort:</t>
  </si>
  <si>
    <t>Name Mitarbeiter/in:</t>
  </si>
  <si>
    <r>
      <t xml:space="preserve">%-Anteil im Projekt </t>
    </r>
    <r>
      <rPr>
        <b/>
        <vertAlign val="superscript"/>
        <sz val="11"/>
        <color theme="1"/>
        <rFont val="Arial"/>
        <family val="2"/>
      </rPr>
      <t>1)</t>
    </r>
  </si>
  <si>
    <r>
      <t>Ist-Wochenstd. im Projekt</t>
    </r>
    <r>
      <rPr>
        <b/>
        <vertAlign val="superscript"/>
        <sz val="11"/>
        <color theme="1"/>
        <rFont val="Arial"/>
        <family val="2"/>
      </rPr>
      <t xml:space="preserve"> 2)</t>
    </r>
  </si>
  <si>
    <r>
      <rPr>
        <vertAlign val="superscript"/>
        <sz val="9"/>
        <color theme="1"/>
        <rFont val="Arial"/>
        <family val="2"/>
      </rPr>
      <t>2)</t>
    </r>
    <r>
      <rPr>
        <sz val="9"/>
        <color theme="1"/>
        <rFont val="Arial"/>
        <family val="2"/>
      </rPr>
      <t xml:space="preserve"> Sofern es Abweichungen bei den Ist-Wochenstd. innerhalb eines Monats geben sollte, ist hier der Durchschnittswert einzutragen.</t>
    </r>
  </si>
  <si>
    <t>Projektfunktion:</t>
  </si>
  <si>
    <t xml:space="preserve"> </t>
  </si>
  <si>
    <t>Projektleitung großer / komplexer Projekte</t>
  </si>
  <si>
    <t>Herausgehobene Projektmitarbeit</t>
  </si>
  <si>
    <t>Projektmitarbeit</t>
  </si>
  <si>
    <t>Fachkraft</t>
  </si>
  <si>
    <t>F1</t>
  </si>
  <si>
    <t>F3</t>
  </si>
  <si>
    <t>F2</t>
  </si>
  <si>
    <t>F4</t>
  </si>
  <si>
    <t>F5</t>
  </si>
  <si>
    <r>
      <t xml:space="preserve">anteil. Vergütung Projekt </t>
    </r>
    <r>
      <rPr>
        <b/>
        <vertAlign val="superscript"/>
        <sz val="11"/>
        <color theme="1"/>
        <rFont val="Arial"/>
        <family val="2"/>
      </rPr>
      <t>3)</t>
    </r>
  </si>
  <si>
    <r>
      <rPr>
        <vertAlign val="superscript"/>
        <sz val="9"/>
        <color theme="1"/>
        <rFont val="Arial"/>
        <family val="2"/>
      </rPr>
      <t>1)</t>
    </r>
    <r>
      <rPr>
        <sz val="9"/>
        <color theme="1"/>
        <rFont val="Arial"/>
        <family val="2"/>
      </rPr>
      <t xml:space="preserve"> Die prozentuale Berechnung des Projektanteils erfolgt automatisch pro Monat auf Basis der Wochenstd. bei Vollzeit und der Ist-Wochenstd. im Projekt. </t>
    </r>
  </si>
  <si>
    <t>Wochenstd. bei Vollzeit</t>
  </si>
  <si>
    <t>Standardeinheitssatz pro Monat</t>
  </si>
  <si>
    <t>Projektleitung und herausgehobene Projektmitarbeit</t>
  </si>
  <si>
    <t>Gesamt:</t>
  </si>
  <si>
    <t>Projektbezeichnung:</t>
  </si>
  <si>
    <t>im ESF+ Hessen in der Förderperiode 2021-2027</t>
  </si>
  <si>
    <t xml:space="preserve">    Stempel, Unterschrift Arbeitgeber</t>
  </si>
  <si>
    <r>
      <rPr>
        <vertAlign val="superscript"/>
        <sz val="9"/>
        <color theme="1"/>
        <rFont val="Arial"/>
        <family val="2"/>
      </rPr>
      <t>3)</t>
    </r>
    <r>
      <rPr>
        <sz val="9"/>
        <color theme="1"/>
        <rFont val="Arial"/>
        <family val="2"/>
      </rPr>
      <t xml:space="preserve"> Die Berechnung der anteiligen Vergütung im Projekt erfolgt automatisch pro Monat auf Basis der Standardeinheiskosten pro Arbeitsplatz je Funktion.</t>
    </r>
  </si>
  <si>
    <t>Ø</t>
  </si>
  <si>
    <r>
      <t xml:space="preserve">Wurde Ihr Projekt </t>
    </r>
    <r>
      <rPr>
        <b/>
        <u/>
        <sz val="12"/>
        <rFont val="Arial"/>
        <family val="2"/>
      </rPr>
      <t>nach</t>
    </r>
    <r>
      <rPr>
        <b/>
        <sz val="12"/>
        <rFont val="Arial"/>
        <family val="2"/>
      </rPr>
      <t xml:space="preserve"> dem 01.08.2023 bewilligt?</t>
    </r>
  </si>
  <si>
    <t>Die Richtigkeit der Angaben wird versichert. Für den/die Mitarbeiter/in liegt ein Vertrag vor, mit dem das Beschäftigungsverhältnis mit dem Zuwendungsempfänger nachgewiesen werden kann.</t>
  </si>
  <si>
    <t xml:space="preserve">Abrechnung nach Stellen - Formular für Projekte ohne Restkosten im Jahr </t>
  </si>
  <si>
    <t>IdeA</t>
  </si>
  <si>
    <t>Berufsqualifizierendes Sprachbudget</t>
  </si>
  <si>
    <t>Modellprojekte und die Erarbeitung von Datengrundlagen</t>
  </si>
  <si>
    <t>Förderung von Grundkompetenzen gering literalisierter Erwachsener</t>
  </si>
  <si>
    <t>Internationale Potentiale nutzen – Übergänge vom Studium in den Beruf gestalten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</si>
</sst>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#,##0.00\ &quot;€&quot;"/>
    <numFmt numFmtId="166" formatCode="_-* #,##0.00\ [$€-407]_-;\-* #,##0.00\ [$€-407]_-;_-* &quot;-&quot;??\ [$€-407]_-;_-@_-"/>
    <numFmt numFmtId="167" formatCode="[$-407]mmmm\ yyyy;@"/>
  </numFmts>
  <fonts count="4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9"/>
      <color theme="1"/>
      <name val="Arial"/>
      <family val="2"/>
    </font>
    <font>
      <sz val="11"/>
      <color theme="0"/>
      <name val="Arial"/>
      <family val="2"/>
    </font>
    <font>
      <b/>
      <vertAlign val="superscript"/>
      <sz val="11"/>
      <color theme="1"/>
      <name val="Arial"/>
      <family val="2"/>
    </font>
    <font>
      <vertAlign val="superscript"/>
      <sz val="9"/>
      <color theme="1"/>
      <name val="Arial"/>
      <family val="2"/>
    </font>
    <font>
      <i/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4"/>
      <color theme="1"/>
      <name val="Arial"/>
      <family val="2"/>
    </font>
    <font>
      <b/>
      <sz val="16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sz val="11"/>
      <color rgb="FF0070C0"/>
      <name val="Arial"/>
      <family val="2"/>
    </font>
    <font>
      <b/>
      <u/>
      <sz val="12"/>
      <name val="Arial"/>
      <family val="2"/>
    </font>
    <font>
      <sz val="12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36">
    <xf numFmtId="0" fontId="0" fillId="0" borderId="0" xfId="0"/>
    <xf numFmtId="0" fontId="25" fillId="0" borderId="0" xfId="0" applyFont="1"/>
    <xf numFmtId="0" fontId="18" fillId="0" borderId="0" xfId="0" applyFont="1" applyFill="1" applyAlignment="1" applyProtection="1">
      <alignment vertical="center"/>
    </xf>
    <xf numFmtId="3" fontId="19" fillId="0" borderId="0" xfId="0" applyNumberFormat="1" applyFont="1" applyFill="1" applyAlignment="1" applyProtection="1">
      <alignment horizontal="center" vertical="center"/>
    </xf>
    <xf numFmtId="1" fontId="19" fillId="0" borderId="0" xfId="0" applyNumberFormat="1" applyFont="1" applyFill="1" applyAlignment="1" applyProtection="1">
      <alignment vertical="center"/>
    </xf>
    <xf numFmtId="165" fontId="19" fillId="0" borderId="0" xfId="0" applyNumberFormat="1" applyFont="1" applyFill="1" applyAlignment="1" applyProtection="1">
      <alignment vertical="center"/>
    </xf>
    <xf numFmtId="0" fontId="20" fillId="0" borderId="0" xfId="0" applyFont="1" applyFill="1" applyBorder="1" applyAlignment="1" applyProtection="1">
      <alignment horizontal="left" vertical="center"/>
    </xf>
    <xf numFmtId="0" fontId="20" fillId="0" borderId="0" xfId="0" applyFont="1" applyAlignment="1" applyProtection="1">
      <alignment horizontal="left" vertical="center"/>
    </xf>
    <xf numFmtId="0" fontId="20" fillId="0" borderId="0" xfId="0" applyFont="1" applyFill="1" applyAlignment="1" applyProtection="1">
      <alignment horizontal="center" vertical="center"/>
    </xf>
    <xf numFmtId="0" fontId="31" fillId="0" borderId="0" xfId="0" applyFont="1" applyAlignment="1" applyProtection="1">
      <alignment vertical="center"/>
    </xf>
    <xf numFmtId="0" fontId="32" fillId="0" borderId="0" xfId="0" applyFont="1" applyAlignment="1" applyProtection="1">
      <alignment vertical="center"/>
    </xf>
    <xf numFmtId="0" fontId="33" fillId="0" borderId="0" xfId="0" applyFont="1" applyAlignment="1" applyProtection="1">
      <alignment vertical="center"/>
    </xf>
    <xf numFmtId="0" fontId="34" fillId="0" borderId="0" xfId="0" applyFont="1" applyAlignment="1" applyProtection="1">
      <alignment vertical="center"/>
    </xf>
    <xf numFmtId="0" fontId="20" fillId="33" borderId="12" xfId="0" applyFont="1" applyFill="1" applyBorder="1" applyAlignment="1" applyProtection="1">
      <alignment vertical="center"/>
    </xf>
    <xf numFmtId="0" fontId="20" fillId="33" borderId="13" xfId="0" applyFont="1" applyFill="1" applyBorder="1" applyAlignment="1" applyProtection="1">
      <alignment vertical="center"/>
    </xf>
    <xf numFmtId="0" fontId="20" fillId="33" borderId="14" xfId="0" applyFont="1" applyFill="1" applyBorder="1" applyAlignment="1" applyProtection="1">
      <alignment vertical="center"/>
    </xf>
    <xf numFmtId="0" fontId="19" fillId="0" borderId="0" xfId="0" applyFont="1" applyFill="1" applyAlignment="1" applyProtection="1">
      <alignment vertical="center"/>
    </xf>
    <xf numFmtId="0" fontId="18" fillId="34" borderId="0" xfId="0" applyFont="1" applyFill="1" applyAlignment="1" applyProtection="1">
      <alignment vertical="center"/>
    </xf>
    <xf numFmtId="0" fontId="19" fillId="34" borderId="0" xfId="0" applyFont="1" applyFill="1" applyAlignment="1" applyProtection="1">
      <alignment vertical="center"/>
    </xf>
    <xf numFmtId="0" fontId="26" fillId="34" borderId="0" xfId="0" applyFont="1" applyFill="1" applyAlignment="1" applyProtection="1">
      <alignment horizontal="left" vertical="center"/>
    </xf>
    <xf numFmtId="0" fontId="27" fillId="34" borderId="0" xfId="0" applyFont="1" applyFill="1" applyAlignment="1" applyProtection="1">
      <alignment horizontal="left" vertical="center"/>
    </xf>
    <xf numFmtId="0" fontId="20" fillId="34" borderId="0" xfId="0" applyFont="1" applyFill="1" applyAlignment="1" applyProtection="1">
      <alignment vertical="center"/>
    </xf>
    <xf numFmtId="0" fontId="19" fillId="34" borderId="0" xfId="0" applyFont="1" applyFill="1" applyBorder="1" applyAlignment="1" applyProtection="1">
      <alignment horizontal="left" vertical="center"/>
    </xf>
    <xf numFmtId="165" fontId="19" fillId="34" borderId="0" xfId="0" applyNumberFormat="1" applyFont="1" applyFill="1" applyBorder="1" applyAlignment="1" applyProtection="1">
      <alignment horizontal="left" vertical="center"/>
    </xf>
    <xf numFmtId="165" fontId="19" fillId="34" borderId="0" xfId="0" applyNumberFormat="1" applyFont="1" applyFill="1" applyAlignment="1" applyProtection="1">
      <alignment vertical="center"/>
    </xf>
    <xf numFmtId="3" fontId="19" fillId="34" borderId="0" xfId="0" applyNumberFormat="1" applyFont="1" applyFill="1" applyAlignment="1" applyProtection="1">
      <alignment horizontal="center" vertical="center"/>
    </xf>
    <xf numFmtId="1" fontId="19" fillId="34" borderId="0" xfId="0" applyNumberFormat="1" applyFont="1" applyFill="1" applyAlignment="1" applyProtection="1">
      <alignment vertical="center"/>
    </xf>
    <xf numFmtId="0" fontId="21" fillId="34" borderId="0" xfId="0" applyFont="1" applyFill="1" applyAlignment="1" applyProtection="1">
      <alignment vertical="center"/>
    </xf>
    <xf numFmtId="14" fontId="22" fillId="34" borderId="0" xfId="0" applyNumberFormat="1" applyFont="1" applyFill="1" applyAlignment="1" applyProtection="1">
      <alignment vertical="center"/>
    </xf>
    <xf numFmtId="0" fontId="21" fillId="34" borderId="0" xfId="0" applyFont="1" applyFill="1" applyAlignment="1" applyProtection="1">
      <alignment vertical="center" wrapText="1"/>
    </xf>
    <xf numFmtId="0" fontId="29" fillId="34" borderId="0" xfId="0" applyFont="1" applyFill="1" applyAlignment="1" applyProtection="1"/>
    <xf numFmtId="0" fontId="30" fillId="34" borderId="0" xfId="0" applyFont="1" applyFill="1" applyAlignment="1" applyProtection="1"/>
    <xf numFmtId="3" fontId="19" fillId="34" borderId="0" xfId="0" applyNumberFormat="1" applyFont="1" applyFill="1" applyAlignment="1" applyProtection="1">
      <alignment horizontal="center"/>
    </xf>
    <xf numFmtId="1" fontId="19" fillId="34" borderId="0" xfId="0" applyNumberFormat="1" applyFont="1" applyFill="1" applyAlignment="1" applyProtection="1"/>
    <xf numFmtId="0" fontId="19" fillId="34" borderId="0" xfId="0" applyFont="1" applyFill="1" applyAlignment="1" applyProtection="1"/>
    <xf numFmtId="0" fontId="19" fillId="0" borderId="0" xfId="0" applyFont="1" applyFill="1" applyAlignment="1" applyProtection="1"/>
    <xf numFmtId="0" fontId="35" fillId="0" borderId="0" xfId="0" applyFont="1" applyAlignment="1" applyProtection="1">
      <alignment vertical="top"/>
      <protection hidden="1"/>
    </xf>
    <xf numFmtId="0" fontId="0" fillId="0" borderId="0" xfId="0" applyAlignment="1" applyProtection="1">
      <alignment vertical="top"/>
      <protection hidden="1"/>
    </xf>
    <xf numFmtId="0" fontId="19" fillId="34" borderId="0" xfId="0" applyFont="1" applyFill="1" applyAlignment="1" applyProtection="1">
      <alignment vertical="center"/>
    </xf>
    <xf numFmtId="0" fontId="34" fillId="0" borderId="0" xfId="0" applyFont="1" applyAlignment="1" applyProtection="1">
      <alignment vertical="center"/>
      <protection hidden="1"/>
    </xf>
    <xf numFmtId="0" fontId="36" fillId="0" borderId="0" xfId="0" applyFont="1" applyFill="1" applyAlignment="1" applyProtection="1">
      <alignment vertical="center"/>
    </xf>
    <xf numFmtId="0" fontId="20" fillId="34" borderId="0" xfId="0" applyFont="1" applyFill="1" applyAlignment="1" applyProtection="1">
      <alignment horizontal="center" vertical="center"/>
    </xf>
    <xf numFmtId="0" fontId="36" fillId="34" borderId="0" xfId="0" applyFont="1" applyFill="1" applyAlignment="1" applyProtection="1">
      <alignment vertical="center"/>
    </xf>
    <xf numFmtId="0" fontId="36" fillId="34" borderId="0" xfId="0" applyFont="1" applyFill="1" applyBorder="1" applyAlignment="1" applyProtection="1">
      <alignment horizontal="center" vertical="center"/>
    </xf>
    <xf numFmtId="2" fontId="36" fillId="34" borderId="0" xfId="0" applyNumberFormat="1" applyFont="1" applyFill="1" applyBorder="1" applyAlignment="1" applyProtection="1">
      <alignment horizontal="center" vertical="center"/>
    </xf>
    <xf numFmtId="2" fontId="36" fillId="34" borderId="0" xfId="0" applyNumberFormat="1" applyFont="1" applyFill="1" applyBorder="1" applyAlignment="1" applyProtection="1">
      <alignment horizontal="right" vertical="center"/>
    </xf>
    <xf numFmtId="166" fontId="37" fillId="34" borderId="0" xfId="43" applyNumberFormat="1" applyFont="1" applyFill="1" applyBorder="1" applyAlignment="1" applyProtection="1">
      <alignment horizontal="center" vertical="center"/>
    </xf>
    <xf numFmtId="10" fontId="36" fillId="34" borderId="0" xfId="42" applyNumberFormat="1" applyFont="1" applyFill="1" applyBorder="1" applyAlignment="1" applyProtection="1">
      <alignment horizontal="center" vertical="center"/>
    </xf>
    <xf numFmtId="0" fontId="19" fillId="34" borderId="0" xfId="0" applyFont="1" applyFill="1" applyAlignment="1" applyProtection="1">
      <alignment vertical="center"/>
    </xf>
    <xf numFmtId="0" fontId="21" fillId="34" borderId="0" xfId="0" applyFont="1" applyFill="1" applyAlignment="1" applyProtection="1">
      <alignment vertical="center" wrapText="1"/>
    </xf>
    <xf numFmtId="0" fontId="26" fillId="34" borderId="0" xfId="0" applyFont="1" applyFill="1" applyAlignment="1" applyProtection="1">
      <alignment vertical="center"/>
    </xf>
    <xf numFmtId="167" fontId="19" fillId="33" borderId="15" xfId="0" applyNumberFormat="1" applyFont="1" applyFill="1" applyBorder="1" applyAlignment="1" applyProtection="1">
      <alignment vertical="center"/>
    </xf>
    <xf numFmtId="167" fontId="19" fillId="33" borderId="16" xfId="0" applyNumberFormat="1" applyFont="1" applyFill="1" applyBorder="1" applyAlignment="1" applyProtection="1">
      <alignment vertical="center"/>
    </xf>
    <xf numFmtId="167" fontId="19" fillId="33" borderId="17" xfId="0" applyNumberFormat="1" applyFont="1" applyFill="1" applyBorder="1" applyAlignment="1" applyProtection="1">
      <alignment vertical="center"/>
    </xf>
    <xf numFmtId="0" fontId="19" fillId="33" borderId="16" xfId="0" applyNumberFormat="1" applyFont="1" applyFill="1" applyBorder="1" applyAlignment="1" applyProtection="1">
      <alignment vertical="center"/>
    </xf>
    <xf numFmtId="0" fontId="28" fillId="34" borderId="0" xfId="0" applyFont="1" applyFill="1" applyAlignment="1" applyProtection="1">
      <alignment vertical="center"/>
    </xf>
    <xf numFmtId="0" fontId="38" fillId="34" borderId="0" xfId="0" applyFont="1" applyFill="1" applyAlignment="1" applyProtection="1">
      <alignment vertical="center"/>
    </xf>
    <xf numFmtId="0" fontId="37" fillId="34" borderId="0" xfId="0" applyFont="1" applyFill="1" applyAlignment="1" applyProtection="1">
      <alignment vertical="center"/>
    </xf>
    <xf numFmtId="2" fontId="20" fillId="34" borderId="0" xfId="0" applyNumberFormat="1" applyFont="1" applyFill="1" applyBorder="1" applyAlignment="1" applyProtection="1">
      <alignment horizontal="center" vertical="center"/>
    </xf>
    <xf numFmtId="0" fontId="20" fillId="34" borderId="0" xfId="0" applyFont="1" applyFill="1" applyBorder="1" applyAlignment="1" applyProtection="1">
      <alignment horizontal="center" vertical="center"/>
    </xf>
    <xf numFmtId="10" fontId="20" fillId="34" borderId="0" xfId="42" applyNumberFormat="1" applyFont="1" applyFill="1" applyBorder="1" applyAlignment="1" applyProtection="1">
      <alignment horizontal="center" vertical="center"/>
    </xf>
    <xf numFmtId="0" fontId="26" fillId="34" borderId="22" xfId="0" applyFont="1" applyFill="1" applyBorder="1" applyAlignment="1" applyProtection="1">
      <alignment horizontal="center" vertical="center"/>
      <protection locked="0"/>
    </xf>
    <xf numFmtId="0" fontId="28" fillId="34" borderId="0" xfId="0" applyFont="1" applyFill="1" applyAlignment="1" applyProtection="1">
      <alignment horizontal="right" vertical="center"/>
    </xf>
    <xf numFmtId="0" fontId="40" fillId="34" borderId="22" xfId="0" applyFont="1" applyFill="1" applyBorder="1" applyAlignment="1" applyProtection="1">
      <alignment horizontal="center" vertical="center"/>
      <protection locked="0"/>
    </xf>
    <xf numFmtId="0" fontId="19" fillId="34" borderId="12" xfId="0" applyFont="1" applyFill="1" applyBorder="1" applyAlignment="1" applyProtection="1">
      <alignment horizontal="left" vertical="center"/>
      <protection locked="0"/>
    </xf>
    <xf numFmtId="0" fontId="19" fillId="34" borderId="13" xfId="0" applyFont="1" applyFill="1" applyBorder="1" applyAlignment="1" applyProtection="1">
      <alignment horizontal="left" vertical="center"/>
      <protection locked="0"/>
    </xf>
    <xf numFmtId="0" fontId="19" fillId="34" borderId="14" xfId="0" applyFont="1" applyFill="1" applyBorder="1" applyAlignment="1" applyProtection="1">
      <alignment horizontal="left" vertical="center"/>
      <protection locked="0"/>
    </xf>
    <xf numFmtId="0" fontId="20" fillId="33" borderId="12" xfId="0" applyFont="1" applyFill="1" applyBorder="1" applyAlignment="1" applyProtection="1">
      <alignment vertical="center"/>
    </xf>
    <xf numFmtId="0" fontId="20" fillId="33" borderId="13" xfId="0" applyFont="1" applyFill="1" applyBorder="1" applyAlignment="1" applyProtection="1">
      <alignment vertical="center"/>
    </xf>
    <xf numFmtId="0" fontId="20" fillId="33" borderId="14" xfId="0" applyFont="1" applyFill="1" applyBorder="1" applyAlignment="1" applyProtection="1">
      <alignment vertical="center"/>
    </xf>
    <xf numFmtId="0" fontId="19" fillId="0" borderId="12" xfId="0" applyFont="1" applyFill="1" applyBorder="1" applyAlignment="1" applyProtection="1">
      <alignment vertical="center"/>
      <protection locked="0"/>
    </xf>
    <xf numFmtId="0" fontId="19" fillId="0" borderId="13" xfId="0" applyFont="1" applyFill="1" applyBorder="1" applyAlignment="1" applyProtection="1">
      <alignment vertical="center"/>
      <protection locked="0"/>
    </xf>
    <xf numFmtId="0" fontId="19" fillId="0" borderId="14" xfId="0" applyFont="1" applyFill="1" applyBorder="1" applyAlignment="1" applyProtection="1">
      <alignment vertical="center"/>
      <protection locked="0"/>
    </xf>
    <xf numFmtId="0" fontId="18" fillId="33" borderId="12" xfId="0" applyFont="1" applyFill="1" applyBorder="1" applyAlignment="1" applyProtection="1">
      <alignment horizontal="center" vertical="center"/>
    </xf>
    <xf numFmtId="0" fontId="18" fillId="33" borderId="13" xfId="0" applyFont="1" applyFill="1" applyBorder="1" applyAlignment="1" applyProtection="1">
      <alignment horizontal="center" vertical="center"/>
    </xf>
    <xf numFmtId="0" fontId="18" fillId="33" borderId="14" xfId="0" applyFont="1" applyFill="1" applyBorder="1" applyAlignment="1" applyProtection="1">
      <alignment horizontal="center" vertical="center"/>
    </xf>
    <xf numFmtId="0" fontId="20" fillId="0" borderId="12" xfId="0" applyFont="1" applyFill="1" applyBorder="1" applyAlignment="1" applyProtection="1">
      <alignment vertical="center"/>
      <protection locked="0"/>
    </xf>
    <xf numFmtId="0" fontId="20" fillId="0" borderId="13" xfId="0" applyFont="1" applyFill="1" applyBorder="1" applyAlignment="1" applyProtection="1">
      <alignment vertical="center"/>
      <protection locked="0"/>
    </xf>
    <xf numFmtId="0" fontId="20" fillId="0" borderId="14" xfId="0" applyFont="1" applyFill="1" applyBorder="1" applyAlignment="1" applyProtection="1">
      <alignment vertical="center"/>
      <protection locked="0"/>
    </xf>
    <xf numFmtId="0" fontId="19" fillId="0" borderId="12" xfId="0" applyFont="1" applyFill="1" applyBorder="1" applyAlignment="1" applyProtection="1">
      <alignment horizontal="left" vertical="center"/>
      <protection locked="0"/>
    </xf>
    <xf numFmtId="0" fontId="19" fillId="0" borderId="13" xfId="0" applyFont="1" applyFill="1" applyBorder="1" applyAlignment="1" applyProtection="1">
      <alignment horizontal="left" vertical="center"/>
      <protection locked="0"/>
    </xf>
    <xf numFmtId="0" fontId="19" fillId="0" borderId="14" xfId="0" applyFont="1" applyFill="1" applyBorder="1" applyAlignment="1" applyProtection="1">
      <alignment horizontal="left" vertical="center"/>
      <protection locked="0"/>
    </xf>
    <xf numFmtId="165" fontId="20" fillId="34" borderId="0" xfId="0" applyNumberFormat="1" applyFont="1" applyFill="1" applyAlignment="1" applyProtection="1">
      <alignment horizontal="center" vertical="center"/>
    </xf>
    <xf numFmtId="0" fontId="20" fillId="33" borderId="10" xfId="0" applyFont="1" applyFill="1" applyBorder="1" applyAlignment="1" applyProtection="1">
      <alignment horizontal="center" vertical="center"/>
    </xf>
    <xf numFmtId="0" fontId="0" fillId="0" borderId="10" xfId="0" applyBorder="1" applyAlignment="1">
      <alignment horizontal="center" vertical="center"/>
    </xf>
    <xf numFmtId="0" fontId="20" fillId="33" borderId="23" xfId="0" applyFont="1" applyFill="1" applyBorder="1" applyAlignment="1" applyProtection="1">
      <alignment vertical="center"/>
    </xf>
    <xf numFmtId="0" fontId="20" fillId="33" borderId="24" xfId="0" applyFont="1" applyFill="1" applyBorder="1" applyAlignment="1" applyProtection="1">
      <alignment vertical="center"/>
    </xf>
    <xf numFmtId="0" fontId="20" fillId="33" borderId="12" xfId="0" applyFont="1" applyFill="1" applyBorder="1" applyAlignment="1" applyProtection="1">
      <alignment horizontal="left" vertical="center"/>
    </xf>
    <xf numFmtId="0" fontId="20" fillId="33" borderId="13" xfId="0" applyFont="1" applyFill="1" applyBorder="1" applyAlignment="1" applyProtection="1">
      <alignment horizontal="left" vertical="center"/>
    </xf>
    <xf numFmtId="0" fontId="19" fillId="33" borderId="12" xfId="0" applyFont="1" applyFill="1" applyBorder="1" applyAlignment="1" applyProtection="1">
      <alignment vertical="center"/>
    </xf>
    <xf numFmtId="0" fontId="19" fillId="33" borderId="13" xfId="0" applyFont="1" applyFill="1" applyBorder="1" applyAlignment="1" applyProtection="1">
      <alignment vertical="center"/>
    </xf>
    <xf numFmtId="0" fontId="19" fillId="33" borderId="22" xfId="0" applyFont="1" applyFill="1" applyBorder="1" applyAlignment="1" applyProtection="1">
      <alignment vertical="center"/>
    </xf>
    <xf numFmtId="0" fontId="19" fillId="33" borderId="25" xfId="0" applyFont="1" applyFill="1" applyBorder="1" applyAlignment="1" applyProtection="1">
      <alignment vertical="center"/>
    </xf>
    <xf numFmtId="0" fontId="19" fillId="33" borderId="18" xfId="0" applyFont="1" applyFill="1" applyBorder="1" applyAlignment="1" applyProtection="1">
      <alignment horizontal="center" vertical="center"/>
    </xf>
    <xf numFmtId="2" fontId="19" fillId="33" borderId="18" xfId="0" applyNumberFormat="1" applyFont="1" applyFill="1" applyBorder="1" applyAlignment="1" applyProtection="1">
      <alignment horizontal="center" vertical="center"/>
    </xf>
    <xf numFmtId="2" fontId="19" fillId="0" borderId="10" xfId="0" applyNumberFormat="1" applyFont="1" applyFill="1" applyBorder="1" applyAlignment="1" applyProtection="1">
      <alignment horizontal="right" vertical="center"/>
      <protection locked="0"/>
    </xf>
    <xf numFmtId="166" fontId="18" fillId="33" borderId="15" xfId="43" applyNumberFormat="1" applyFont="1" applyFill="1" applyBorder="1" applyAlignment="1" applyProtection="1">
      <alignment horizontal="center" vertical="center"/>
    </xf>
    <xf numFmtId="166" fontId="18" fillId="33" borderId="16" xfId="43" applyNumberFormat="1" applyFont="1" applyFill="1" applyBorder="1" applyAlignment="1" applyProtection="1">
      <alignment horizontal="center" vertical="center"/>
    </xf>
    <xf numFmtId="166" fontId="18" fillId="33" borderId="17" xfId="43" applyNumberFormat="1" applyFont="1" applyFill="1" applyBorder="1" applyAlignment="1" applyProtection="1">
      <alignment horizontal="center" vertical="center"/>
    </xf>
    <xf numFmtId="0" fontId="19" fillId="33" borderId="10" xfId="0" applyFont="1" applyFill="1" applyBorder="1" applyAlignment="1" applyProtection="1">
      <alignment horizontal="center" vertical="center"/>
    </xf>
    <xf numFmtId="0" fontId="19" fillId="33" borderId="15" xfId="0" applyFont="1" applyFill="1" applyBorder="1" applyAlignment="1" applyProtection="1">
      <alignment horizontal="center" vertical="center"/>
    </xf>
    <xf numFmtId="10" fontId="19" fillId="33" borderId="17" xfId="42" applyNumberFormat="1" applyFont="1" applyFill="1" applyBorder="1" applyAlignment="1" applyProtection="1">
      <alignment horizontal="right" vertical="center"/>
    </xf>
    <xf numFmtId="10" fontId="19" fillId="33" borderId="10" xfId="42" applyNumberFormat="1" applyFont="1" applyFill="1" applyBorder="1" applyAlignment="1" applyProtection="1">
      <alignment horizontal="right" vertical="center"/>
    </xf>
    <xf numFmtId="10" fontId="19" fillId="33" borderId="15" xfId="42" applyNumberFormat="1" applyFont="1" applyFill="1" applyBorder="1" applyAlignment="1" applyProtection="1">
      <alignment horizontal="right" vertical="center"/>
    </xf>
    <xf numFmtId="10" fontId="19" fillId="33" borderId="20" xfId="42" applyNumberFormat="1" applyFont="1" applyFill="1" applyBorder="1" applyAlignment="1" applyProtection="1">
      <alignment horizontal="center" vertical="center"/>
    </xf>
    <xf numFmtId="10" fontId="19" fillId="33" borderId="18" xfId="42" applyNumberFormat="1" applyFont="1" applyFill="1" applyBorder="1" applyAlignment="1" applyProtection="1">
      <alignment horizontal="center" vertical="center"/>
    </xf>
    <xf numFmtId="10" fontId="19" fillId="33" borderId="19" xfId="42" applyNumberFormat="1" applyFont="1" applyFill="1" applyBorder="1" applyAlignment="1" applyProtection="1">
      <alignment horizontal="center" vertical="center"/>
    </xf>
    <xf numFmtId="166" fontId="19" fillId="33" borderId="18" xfId="43" applyNumberFormat="1" applyFont="1" applyFill="1" applyBorder="1" applyAlignment="1" applyProtection="1">
      <alignment horizontal="center" vertical="center"/>
    </xf>
    <xf numFmtId="166" fontId="1" fillId="33" borderId="18" xfId="43" applyNumberFormat="1" applyFont="1" applyFill="1" applyBorder="1" applyAlignment="1" applyProtection="1">
      <alignment horizontal="center" vertical="center"/>
    </xf>
    <xf numFmtId="2" fontId="19" fillId="33" borderId="10" xfId="0" applyNumberFormat="1" applyFont="1" applyFill="1" applyBorder="1" applyAlignment="1" applyProtection="1">
      <alignment horizontal="center" vertical="center"/>
    </xf>
    <xf numFmtId="10" fontId="19" fillId="33" borderId="17" xfId="42" applyNumberFormat="1" applyFont="1" applyFill="1" applyBorder="1" applyAlignment="1" applyProtection="1">
      <alignment horizontal="center" vertical="center"/>
    </xf>
    <xf numFmtId="10" fontId="19" fillId="33" borderId="10" xfId="42" applyNumberFormat="1" applyFont="1" applyFill="1" applyBorder="1" applyAlignment="1" applyProtection="1">
      <alignment horizontal="center" vertical="center"/>
    </xf>
    <xf numFmtId="10" fontId="19" fillId="33" borderId="15" xfId="42" applyNumberFormat="1" applyFont="1" applyFill="1" applyBorder="1" applyAlignment="1" applyProtection="1">
      <alignment horizontal="center" vertical="center"/>
    </xf>
    <xf numFmtId="0" fontId="29" fillId="34" borderId="0" xfId="0" applyFont="1" applyFill="1" applyAlignment="1" applyProtection="1">
      <alignment horizontal="left" wrapText="1"/>
    </xf>
    <xf numFmtId="0" fontId="29" fillId="34" borderId="0" xfId="0" applyFont="1" applyFill="1" applyAlignment="1" applyProtection="1">
      <alignment horizontal="left" vertical="center" wrapText="1"/>
    </xf>
    <xf numFmtId="0" fontId="28" fillId="34" borderId="0" xfId="0" applyFont="1" applyFill="1" applyAlignment="1" applyProtection="1">
      <alignment horizontal="center"/>
    </xf>
    <xf numFmtId="0" fontId="19" fillId="34" borderId="0" xfId="0" applyFont="1" applyFill="1" applyBorder="1" applyAlignment="1" applyProtection="1">
      <alignment horizontal="center" vertical="center"/>
    </xf>
    <xf numFmtId="0" fontId="19" fillId="34" borderId="0" xfId="0" applyFont="1" applyFill="1" applyAlignment="1" applyProtection="1">
      <alignment horizontal="center" vertical="center"/>
    </xf>
    <xf numFmtId="0" fontId="21" fillId="34" borderId="0" xfId="0" applyFont="1" applyFill="1" applyAlignment="1" applyProtection="1">
      <alignment vertical="center" wrapText="1"/>
    </xf>
    <xf numFmtId="0" fontId="21" fillId="0" borderId="0" xfId="0" applyFont="1" applyFill="1" applyAlignment="1" applyProtection="1">
      <alignment vertical="center" wrapText="1"/>
    </xf>
    <xf numFmtId="14" fontId="19" fillId="34" borderId="11" xfId="0" applyNumberFormat="1" applyFont="1" applyFill="1" applyBorder="1" applyAlignment="1" applyProtection="1">
      <alignment horizontal="center"/>
      <protection locked="0"/>
    </xf>
    <xf numFmtId="0" fontId="19" fillId="34" borderId="11" xfId="0" applyFont="1" applyFill="1" applyBorder="1" applyAlignment="1" applyProtection="1">
      <alignment horizontal="center"/>
      <protection locked="0"/>
    </xf>
    <xf numFmtId="49" fontId="36" fillId="34" borderId="21" xfId="0" applyNumberFormat="1" applyFont="1" applyFill="1" applyBorder="1" applyAlignment="1" applyProtection="1">
      <alignment horizontal="left" vertical="center" indent="2"/>
    </xf>
    <xf numFmtId="166" fontId="36" fillId="34" borderId="21" xfId="43" applyNumberFormat="1" applyFont="1" applyFill="1" applyBorder="1" applyAlignment="1" applyProtection="1">
      <alignment horizontal="center" vertical="center"/>
    </xf>
    <xf numFmtId="2" fontId="20" fillId="34" borderId="21" xfId="0" applyNumberFormat="1" applyFont="1" applyFill="1" applyBorder="1" applyAlignment="1" applyProtection="1">
      <alignment horizontal="center" vertical="center"/>
    </xf>
    <xf numFmtId="0" fontId="28" fillId="34" borderId="0" xfId="0" applyFont="1" applyFill="1" applyAlignment="1" applyProtection="1">
      <alignment horizontal="center" vertical="top"/>
    </xf>
    <xf numFmtId="10" fontId="20" fillId="34" borderId="21" xfId="42" applyNumberFormat="1" applyFont="1" applyFill="1" applyBorder="1" applyAlignment="1" applyProtection="1">
      <alignment horizontal="center" vertical="center"/>
    </xf>
    <xf numFmtId="0" fontId="20" fillId="34" borderId="12" xfId="0" applyFont="1" applyFill="1" applyBorder="1" applyAlignment="1" applyProtection="1">
      <alignment horizontal="center" vertical="center"/>
      <protection locked="0"/>
    </xf>
    <xf numFmtId="0" fontId="20" fillId="34" borderId="13" xfId="0" applyFont="1" applyFill="1" applyBorder="1" applyAlignment="1" applyProtection="1">
      <alignment horizontal="center" vertical="center"/>
      <protection locked="0"/>
    </xf>
    <xf numFmtId="0" fontId="20" fillId="34" borderId="14" xfId="0" applyFont="1" applyFill="1" applyBorder="1" applyAlignment="1" applyProtection="1">
      <alignment horizontal="center" vertical="center"/>
      <protection locked="0"/>
    </xf>
    <xf numFmtId="0" fontId="20" fillId="33" borderId="13" xfId="0" applyFont="1" applyFill="1" applyBorder="1" applyAlignment="1" applyProtection="1">
      <alignment horizontal="center" vertical="center"/>
    </xf>
    <xf numFmtId="0" fontId="20" fillId="33" borderId="14" xfId="0" applyFont="1" applyFill="1" applyBorder="1" applyAlignment="1" applyProtection="1">
      <alignment horizontal="center" vertical="center"/>
    </xf>
    <xf numFmtId="0" fontId="20" fillId="0" borderId="12" xfId="0" applyFont="1" applyFill="1" applyBorder="1" applyAlignment="1" applyProtection="1">
      <alignment horizontal="center" vertical="center"/>
      <protection locked="0"/>
    </xf>
    <xf numFmtId="0" fontId="20" fillId="0" borderId="13" xfId="0" applyFont="1" applyFill="1" applyBorder="1" applyAlignment="1" applyProtection="1">
      <alignment horizontal="center" vertical="center"/>
      <protection locked="0"/>
    </xf>
    <xf numFmtId="0" fontId="20" fillId="0" borderId="14" xfId="0" applyFont="1" applyFill="1" applyBorder="1" applyAlignment="1" applyProtection="1">
      <alignment horizontal="center" vertical="center"/>
      <protection locked="0"/>
    </xf>
    <xf numFmtId="0" fontId="20" fillId="33" borderId="12" xfId="0" applyFont="1" applyFill="1" applyBorder="1" applyAlignment="1" applyProtection="1">
      <alignment horizontal="center" vertical="center"/>
    </xf>
  </cellXfs>
  <cellStyles count="44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Komma" xfId="43" builtinId="3"/>
    <cellStyle name="Neutral" xfId="8" builtinId="28" customBuiltin="1"/>
    <cellStyle name="Notiz" xfId="15" builtinId="10" customBuiltin="1"/>
    <cellStyle name="Prozent" xfId="42" builtinId="5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2">
    <dxf>
      <fill>
        <patternFill>
          <bgColor rgb="FFFFFF78"/>
        </patternFill>
      </fill>
    </dxf>
    <dxf>
      <fill>
        <patternFill>
          <bgColor rgb="FFFFFF78"/>
        </patternFill>
      </fill>
    </dxf>
  </dxfs>
  <tableStyles count="0" defaultTableStyle="TableStyleMedium2" defaultPivotStyle="PivotStyleLight16"/>
  <colors>
    <mruColors>
      <color rgb="FFFFFF78"/>
      <color rgb="FFFFFF79"/>
      <color rgb="FFFFFF81"/>
      <color rgb="FFFFFF8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6"/>
  <dimension ref="A1:A3"/>
  <sheetViews>
    <sheetView workbookViewId="0">
      <selection activeCell="A4" sqref="A4"/>
    </sheetView>
  </sheetViews>
  <sheetFormatPr baseColWidth="10" defaultRowHeight="15" x14ac:dyDescent="0.25"/>
  <sheetData>
    <row r="1" spans="1:1" x14ac:dyDescent="0.25">
      <c r="A1" t="s">
        <v>2</v>
      </c>
    </row>
    <row r="2" spans="1:1" x14ac:dyDescent="0.25">
      <c r="A2" t="s">
        <v>0</v>
      </c>
    </row>
    <row r="3" spans="1:1" x14ac:dyDescent="0.25">
      <c r="A3" s="1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BI86"/>
  <sheetViews>
    <sheetView showGridLines="0" tabSelected="1" zoomScaleNormal="100" zoomScaleSheetLayoutView="100" zoomScalePageLayoutView="85" workbookViewId="0">
      <selection activeCell="U5" sqref="U5:W5"/>
    </sheetView>
  </sheetViews>
  <sheetFormatPr baseColWidth="10" defaultColWidth="11.42578125" defaultRowHeight="14.25" customHeight="1" x14ac:dyDescent="0.25"/>
  <cols>
    <col min="1" max="12" width="3.140625" style="2" customWidth="1"/>
    <col min="13" max="13" width="5.42578125" style="2" customWidth="1"/>
    <col min="14" max="14" width="2.140625" style="2" customWidth="1"/>
    <col min="15" max="15" width="1.7109375" style="2" customWidth="1"/>
    <col min="16" max="16" width="2.42578125" style="2" customWidth="1"/>
    <col min="17" max="20" width="3.140625" style="2" customWidth="1"/>
    <col min="21" max="21" width="2.7109375" style="2" customWidth="1"/>
    <col min="22" max="22" width="3.140625" style="2" customWidth="1"/>
    <col min="23" max="23" width="3.7109375" style="2" customWidth="1"/>
    <col min="24" max="24" width="3.5703125" style="2" customWidth="1"/>
    <col min="25" max="25" width="3.28515625" style="2" customWidth="1"/>
    <col min="26" max="26" width="3.42578125" style="2" customWidth="1"/>
    <col min="27" max="27" width="3.140625" style="2" customWidth="1"/>
    <col min="28" max="28" width="3.42578125" style="2" customWidth="1"/>
    <col min="29" max="29" width="4" style="2" customWidth="1"/>
    <col min="30" max="30" width="3.5703125" style="2" customWidth="1"/>
    <col min="31" max="31" width="3.42578125" style="2" customWidth="1"/>
    <col min="32" max="32" width="3.5703125" style="2" customWidth="1"/>
    <col min="33" max="34" width="3.140625" style="2" customWidth="1"/>
    <col min="35" max="35" width="2.42578125" style="2" customWidth="1"/>
    <col min="36" max="36" width="2.85546875" style="2" customWidth="1"/>
    <col min="37" max="37" width="3.85546875" style="2" customWidth="1"/>
    <col min="38" max="38" width="3.7109375" style="2" customWidth="1"/>
    <col min="39" max="41" width="3.140625" style="2" customWidth="1"/>
    <col min="42" max="42" width="2.28515625" style="2" customWidth="1"/>
    <col min="43" max="52" width="3.140625" style="2" customWidth="1"/>
    <col min="53" max="53" width="2.7109375" style="2" customWidth="1"/>
    <col min="54" max="54" width="3" style="2" customWidth="1"/>
    <col min="55" max="55" width="3.42578125" style="2" customWidth="1"/>
    <col min="56" max="56" width="2.85546875" style="2" customWidth="1"/>
    <col min="57" max="60" width="3.140625" style="2" customWidth="1"/>
    <col min="61" max="61" width="2.7109375" style="2" customWidth="1"/>
    <col min="62" max="16384" width="11.42578125" style="2"/>
  </cols>
  <sheetData>
    <row r="1" spans="2:61" ht="24" customHeight="1" x14ac:dyDescent="0.3">
      <c r="B1" s="115" t="s">
        <v>3</v>
      </c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  <c r="AC1" s="115"/>
      <c r="AD1" s="115"/>
      <c r="AE1" s="115"/>
      <c r="AF1" s="115"/>
      <c r="AG1" s="115"/>
      <c r="AH1" s="115"/>
      <c r="AI1" s="115"/>
      <c r="AJ1" s="115"/>
      <c r="AK1" s="115"/>
      <c r="AL1" s="115"/>
      <c r="AM1" s="115"/>
      <c r="AN1" s="115"/>
      <c r="AO1" s="115"/>
      <c r="AP1" s="115"/>
      <c r="AQ1" s="115"/>
      <c r="AR1" s="115"/>
      <c r="AS1" s="115"/>
      <c r="AT1" s="115"/>
      <c r="AU1" s="115"/>
      <c r="AV1" s="115"/>
      <c r="AW1" s="115"/>
      <c r="AX1" s="115"/>
      <c r="AY1" s="115"/>
      <c r="AZ1" s="17"/>
      <c r="BA1" s="17"/>
      <c r="BB1" s="17"/>
      <c r="BC1" s="17"/>
      <c r="BD1" s="17"/>
      <c r="BF1" s="17"/>
      <c r="BG1" s="17"/>
      <c r="BH1" s="17"/>
      <c r="BI1" s="17"/>
    </row>
    <row r="2" spans="2:61" ht="23.25" customHeight="1" x14ac:dyDescent="0.25">
      <c r="B2" s="125" t="s">
        <v>36</v>
      </c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  <c r="T2" s="125"/>
      <c r="U2" s="125"/>
      <c r="V2" s="125"/>
      <c r="W2" s="125"/>
      <c r="X2" s="125"/>
      <c r="Y2" s="125"/>
      <c r="Z2" s="125"/>
      <c r="AA2" s="125"/>
      <c r="AB2" s="125"/>
      <c r="AC2" s="125"/>
      <c r="AD2" s="125"/>
      <c r="AE2" s="125"/>
      <c r="AF2" s="125"/>
      <c r="AG2" s="125"/>
      <c r="AH2" s="125"/>
      <c r="AI2" s="125"/>
      <c r="AJ2" s="125"/>
      <c r="AK2" s="125"/>
      <c r="AL2" s="125"/>
      <c r="AM2" s="125"/>
      <c r="AN2" s="125"/>
      <c r="AO2" s="125"/>
      <c r="AP2" s="125"/>
      <c r="AQ2" s="125"/>
      <c r="AR2" s="125"/>
      <c r="AS2" s="125"/>
      <c r="AT2" s="125"/>
      <c r="AU2" s="125"/>
      <c r="AV2" s="125"/>
      <c r="AW2" s="125"/>
      <c r="AX2" s="125"/>
      <c r="AY2" s="125"/>
      <c r="AZ2" s="17"/>
      <c r="BA2" s="17"/>
      <c r="BB2" s="17"/>
      <c r="BC2" s="17"/>
      <c r="BD2" s="17"/>
      <c r="BF2" s="17"/>
      <c r="BG2" s="17"/>
      <c r="BH2" s="17"/>
      <c r="BI2" s="17"/>
    </row>
    <row r="3" spans="2:61" ht="15" customHeight="1" thickBot="1" x14ac:dyDescent="0.3">
      <c r="B3" s="62" t="s">
        <v>42</v>
      </c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  <c r="AI3" s="62"/>
      <c r="AJ3" s="62"/>
      <c r="AK3" s="62"/>
      <c r="AL3" s="62"/>
      <c r="AM3" s="62"/>
      <c r="AN3" s="61"/>
      <c r="AO3" s="61"/>
      <c r="AP3" s="61"/>
      <c r="AQ3" s="50"/>
      <c r="AR3" s="50"/>
      <c r="AS3" s="50"/>
      <c r="AT3" s="50"/>
      <c r="AU3" s="50"/>
      <c r="AV3" s="50"/>
      <c r="AW3" s="50"/>
      <c r="AX3" s="50"/>
      <c r="AY3" s="50"/>
      <c r="AZ3" s="17"/>
      <c r="BA3" s="17"/>
      <c r="BB3" s="17"/>
      <c r="BC3" s="17"/>
      <c r="BD3" s="17"/>
      <c r="BE3" s="17"/>
      <c r="BF3" s="17"/>
      <c r="BG3" s="17"/>
      <c r="BH3" s="17"/>
      <c r="BI3" s="17"/>
    </row>
    <row r="4" spans="2:61" ht="13.5" customHeight="1" x14ac:dyDescent="0.25">
      <c r="B4" s="19"/>
      <c r="C4" s="20"/>
      <c r="D4" s="20"/>
      <c r="E4" s="20"/>
      <c r="F4" s="20"/>
      <c r="G4" s="20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</row>
    <row r="5" spans="2:61" ht="15" customHeight="1" thickBot="1" x14ac:dyDescent="0.3">
      <c r="C5" s="57" t="s">
        <v>40</v>
      </c>
      <c r="D5" s="57"/>
      <c r="E5" s="57"/>
      <c r="F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63"/>
      <c r="V5" s="63"/>
      <c r="W5" s="63"/>
      <c r="X5" s="57"/>
      <c r="Y5" s="57"/>
      <c r="Z5" s="57" t="str">
        <f>IF(U5="","Bitte füllen Sie die gelb markierten Felder aus!","")</f>
        <v>Bitte füllen Sie die gelb markierten Felder aus!</v>
      </c>
      <c r="AB5" s="57"/>
      <c r="AC5" s="57"/>
      <c r="AD5" s="57"/>
      <c r="AE5" s="57"/>
      <c r="AF5" s="57"/>
      <c r="AG5" s="57"/>
      <c r="AH5" s="57"/>
      <c r="AI5" s="57"/>
      <c r="AJ5" s="57"/>
      <c r="AK5" s="57"/>
      <c r="AL5" s="57"/>
      <c r="AM5" s="57"/>
      <c r="AQ5" s="55"/>
      <c r="AR5" s="56"/>
      <c r="AS5" s="55"/>
      <c r="AT5" s="55"/>
      <c r="AU5" s="55"/>
      <c r="AV5" s="55"/>
      <c r="AW5" s="55"/>
      <c r="AX5" s="55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</row>
    <row r="6" spans="2:61" ht="6.75" customHeight="1" thickBot="1" x14ac:dyDescent="0.3"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</row>
    <row r="7" spans="2:61" ht="6" customHeight="1" thickBot="1" x14ac:dyDescent="0.3">
      <c r="B7" s="73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  <c r="AC7" s="74"/>
      <c r="AD7" s="74"/>
      <c r="AE7" s="74"/>
      <c r="AF7" s="74"/>
      <c r="AG7" s="74"/>
      <c r="AH7" s="74"/>
      <c r="AI7" s="74"/>
      <c r="AJ7" s="74"/>
      <c r="AK7" s="74"/>
      <c r="AL7" s="74"/>
      <c r="AM7" s="74"/>
      <c r="AN7" s="74"/>
      <c r="AO7" s="74"/>
      <c r="AP7" s="74"/>
      <c r="AQ7" s="74"/>
      <c r="AR7" s="74"/>
      <c r="AS7" s="74"/>
      <c r="AT7" s="74"/>
      <c r="AU7" s="74"/>
      <c r="AV7" s="74"/>
      <c r="AW7" s="74"/>
      <c r="AX7" s="74"/>
      <c r="AY7" s="75"/>
      <c r="AZ7" s="17"/>
      <c r="BA7" s="17"/>
      <c r="BB7" s="17"/>
      <c r="BC7" s="17"/>
      <c r="BD7" s="17"/>
      <c r="BE7" s="17"/>
      <c r="BF7" s="17"/>
      <c r="BG7" s="17"/>
      <c r="BH7" s="17"/>
      <c r="BI7" s="17"/>
    </row>
    <row r="8" spans="2:61" s="16" customFormat="1" ht="18.75" customHeight="1" thickBot="1" x14ac:dyDescent="0.3">
      <c r="B8" s="67" t="s">
        <v>8</v>
      </c>
      <c r="C8" s="68"/>
      <c r="D8" s="68"/>
      <c r="E8" s="68"/>
      <c r="F8" s="68"/>
      <c r="G8" s="68"/>
      <c r="H8" s="68"/>
      <c r="I8" s="68"/>
      <c r="J8" s="68"/>
      <c r="K8" s="68"/>
      <c r="L8" s="69"/>
      <c r="M8" s="76"/>
      <c r="N8" s="77"/>
      <c r="O8" s="77"/>
      <c r="P8" s="77"/>
      <c r="Q8" s="77"/>
      <c r="R8" s="77"/>
      <c r="S8" s="77"/>
      <c r="T8" s="77"/>
      <c r="U8" s="77"/>
      <c r="V8" s="77"/>
      <c r="W8" s="7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7"/>
      <c r="AI8" s="77"/>
      <c r="AJ8" s="77"/>
      <c r="AK8" s="77"/>
      <c r="AL8" s="77"/>
      <c r="AM8" s="77"/>
      <c r="AN8" s="77"/>
      <c r="AO8" s="77"/>
      <c r="AP8" s="77"/>
      <c r="AQ8" s="77"/>
      <c r="AR8" s="77"/>
      <c r="AS8" s="77"/>
      <c r="AT8" s="77"/>
      <c r="AU8" s="77"/>
      <c r="AV8" s="77"/>
      <c r="AW8" s="77"/>
      <c r="AX8" s="77"/>
      <c r="AY8" s="78"/>
      <c r="AZ8" s="18"/>
      <c r="BA8" s="18"/>
      <c r="BB8" s="18"/>
      <c r="BC8" s="18"/>
      <c r="BD8" s="18"/>
      <c r="BE8" s="18"/>
      <c r="BF8" s="18"/>
      <c r="BG8" s="18"/>
      <c r="BH8" s="18"/>
      <c r="BI8" s="38"/>
    </row>
    <row r="9" spans="2:61" ht="6" customHeight="1" thickBot="1" x14ac:dyDescent="0.3">
      <c r="B9" s="73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4"/>
      <c r="AK9" s="74"/>
      <c r="AL9" s="74"/>
      <c r="AM9" s="74"/>
      <c r="AN9" s="74"/>
      <c r="AO9" s="74"/>
      <c r="AP9" s="74"/>
      <c r="AQ9" s="74"/>
      <c r="AR9" s="74"/>
      <c r="AS9" s="74"/>
      <c r="AT9" s="74"/>
      <c r="AU9" s="74"/>
      <c r="AV9" s="74"/>
      <c r="AW9" s="74"/>
      <c r="AX9" s="74"/>
      <c r="AY9" s="75"/>
      <c r="AZ9" s="17"/>
      <c r="BA9" s="17"/>
      <c r="BB9" s="17"/>
      <c r="BC9" s="17"/>
      <c r="BD9" s="17"/>
      <c r="BE9" s="17"/>
      <c r="BF9" s="17"/>
      <c r="BG9" s="17"/>
      <c r="BH9" s="17"/>
      <c r="BI9" s="17"/>
    </row>
    <row r="10" spans="2:61" s="16" customFormat="1" ht="18.75" customHeight="1" thickBot="1" x14ac:dyDescent="0.3">
      <c r="B10" s="67" t="s">
        <v>35</v>
      </c>
      <c r="C10" s="68"/>
      <c r="D10" s="68"/>
      <c r="E10" s="68"/>
      <c r="F10" s="68"/>
      <c r="G10" s="68"/>
      <c r="H10" s="68"/>
      <c r="I10" s="68"/>
      <c r="J10" s="68"/>
      <c r="K10" s="68"/>
      <c r="L10" s="69"/>
      <c r="M10" s="76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77"/>
      <c r="AH10" s="77"/>
      <c r="AI10" s="77"/>
      <c r="AJ10" s="77"/>
      <c r="AK10" s="77"/>
      <c r="AL10" s="77"/>
      <c r="AM10" s="77"/>
      <c r="AN10" s="77"/>
      <c r="AO10" s="77"/>
      <c r="AP10" s="77"/>
      <c r="AQ10" s="77"/>
      <c r="AR10" s="77"/>
      <c r="AS10" s="77"/>
      <c r="AT10" s="77"/>
      <c r="AU10" s="77"/>
      <c r="AV10" s="77"/>
      <c r="AW10" s="77"/>
      <c r="AX10" s="77"/>
      <c r="AY10" s="78"/>
      <c r="AZ10" s="38"/>
      <c r="BA10" s="38"/>
      <c r="BB10" s="38"/>
      <c r="BC10" s="38"/>
      <c r="BD10" s="38"/>
      <c r="BE10" s="38"/>
      <c r="BF10" s="38"/>
      <c r="BG10" s="38"/>
      <c r="BH10" s="38"/>
      <c r="BI10" s="38"/>
    </row>
    <row r="11" spans="2:61" s="16" customFormat="1" ht="6" customHeight="1" thickBot="1" x14ac:dyDescent="0.3">
      <c r="B11" s="67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8"/>
      <c r="Y11" s="68"/>
      <c r="Z11" s="68"/>
      <c r="AA11" s="68"/>
      <c r="AB11" s="68"/>
      <c r="AC11" s="68"/>
      <c r="AD11" s="68"/>
      <c r="AE11" s="68"/>
      <c r="AF11" s="68"/>
      <c r="AG11" s="68"/>
      <c r="AH11" s="68"/>
      <c r="AI11" s="68"/>
      <c r="AJ11" s="68"/>
      <c r="AK11" s="68"/>
      <c r="AL11" s="68"/>
      <c r="AM11" s="68"/>
      <c r="AN11" s="68"/>
      <c r="AO11" s="68"/>
      <c r="AP11" s="68"/>
      <c r="AQ11" s="68"/>
      <c r="AR11" s="68"/>
      <c r="AS11" s="68"/>
      <c r="AT11" s="68"/>
      <c r="AU11" s="68"/>
      <c r="AV11" s="68"/>
      <c r="AW11" s="68"/>
      <c r="AX11" s="68"/>
      <c r="AY11" s="69"/>
      <c r="AZ11" s="18"/>
      <c r="BA11" s="18"/>
      <c r="BB11" s="18"/>
      <c r="BC11" s="18"/>
      <c r="BD11" s="18"/>
      <c r="BE11" s="18"/>
      <c r="BF11" s="18"/>
      <c r="BG11" s="18"/>
      <c r="BH11" s="18"/>
      <c r="BI11" s="38"/>
    </row>
    <row r="12" spans="2:61" s="16" customFormat="1" ht="18.75" customHeight="1" thickBot="1" x14ac:dyDescent="0.3">
      <c r="B12" s="67" t="s">
        <v>10</v>
      </c>
      <c r="C12" s="68"/>
      <c r="D12" s="68"/>
      <c r="E12" s="68"/>
      <c r="F12" s="68"/>
      <c r="G12" s="68"/>
      <c r="H12" s="68"/>
      <c r="I12" s="68"/>
      <c r="J12" s="68"/>
      <c r="K12" s="68"/>
      <c r="L12" s="69"/>
      <c r="M12" s="127"/>
      <c r="N12" s="128"/>
      <c r="O12" s="128"/>
      <c r="P12" s="128"/>
      <c r="Q12" s="128"/>
      <c r="R12" s="128"/>
      <c r="S12" s="128"/>
      <c r="T12" s="128"/>
      <c r="U12" s="128"/>
      <c r="V12" s="128"/>
      <c r="W12" s="128"/>
      <c r="X12" s="128"/>
      <c r="Y12" s="128"/>
      <c r="Z12" s="128"/>
      <c r="AA12" s="128"/>
      <c r="AB12" s="128"/>
      <c r="AC12" s="128"/>
      <c r="AD12" s="128"/>
      <c r="AE12" s="129"/>
      <c r="AF12" s="135" t="s">
        <v>11</v>
      </c>
      <c r="AG12" s="130"/>
      <c r="AH12" s="130"/>
      <c r="AI12" s="130"/>
      <c r="AJ12" s="130"/>
      <c r="AK12" s="130"/>
      <c r="AL12" s="130"/>
      <c r="AM12" s="131"/>
      <c r="AN12" s="128"/>
      <c r="AO12" s="128"/>
      <c r="AP12" s="128"/>
      <c r="AQ12" s="128"/>
      <c r="AR12" s="128"/>
      <c r="AS12" s="128"/>
      <c r="AT12" s="128"/>
      <c r="AU12" s="128"/>
      <c r="AV12" s="128"/>
      <c r="AW12" s="128"/>
      <c r="AX12" s="128"/>
      <c r="AY12" s="129"/>
      <c r="AZ12" s="18"/>
      <c r="BA12" s="18"/>
      <c r="BB12" s="18"/>
      <c r="BC12" s="18"/>
      <c r="BD12" s="18"/>
      <c r="BE12" s="18"/>
      <c r="BF12" s="18"/>
      <c r="BG12" s="18"/>
      <c r="BH12" s="18"/>
      <c r="BI12" s="38"/>
    </row>
    <row r="13" spans="2:61" s="16" customFormat="1" ht="6" customHeight="1" thickBot="1" x14ac:dyDescent="0.3">
      <c r="B13" s="67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  <c r="W13" s="68"/>
      <c r="X13" s="68"/>
      <c r="Y13" s="68"/>
      <c r="Z13" s="68"/>
      <c r="AA13" s="68"/>
      <c r="AB13" s="68"/>
      <c r="AC13" s="68"/>
      <c r="AD13" s="68"/>
      <c r="AE13" s="68"/>
      <c r="AF13" s="68"/>
      <c r="AG13" s="68"/>
      <c r="AH13" s="68"/>
      <c r="AI13" s="68"/>
      <c r="AJ13" s="68"/>
      <c r="AK13" s="68"/>
      <c r="AL13" s="68"/>
      <c r="AM13" s="68"/>
      <c r="AN13" s="68"/>
      <c r="AO13" s="68"/>
      <c r="AP13" s="68"/>
      <c r="AQ13" s="68"/>
      <c r="AR13" s="68"/>
      <c r="AS13" s="68"/>
      <c r="AT13" s="68"/>
      <c r="AU13" s="68"/>
      <c r="AV13" s="68"/>
      <c r="AW13" s="68"/>
      <c r="AX13" s="68"/>
      <c r="AY13" s="69"/>
      <c r="AZ13" s="18"/>
      <c r="BA13" s="18"/>
      <c r="BB13" s="18"/>
      <c r="BC13" s="18"/>
      <c r="BD13" s="18"/>
      <c r="BE13" s="18"/>
      <c r="BF13" s="18"/>
      <c r="BG13" s="18"/>
      <c r="BH13" s="18"/>
      <c r="BI13" s="38"/>
    </row>
    <row r="14" spans="2:61" s="16" customFormat="1" ht="18.75" customHeight="1" thickBot="1" x14ac:dyDescent="0.3">
      <c r="B14" s="67" t="s">
        <v>9</v>
      </c>
      <c r="C14" s="68"/>
      <c r="D14" s="68"/>
      <c r="E14" s="68"/>
      <c r="F14" s="68"/>
      <c r="G14" s="68"/>
      <c r="H14" s="68"/>
      <c r="I14" s="68"/>
      <c r="J14" s="68"/>
      <c r="K14" s="68"/>
      <c r="L14" s="69"/>
      <c r="M14" s="70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J14" s="71"/>
      <c r="AK14" s="71"/>
      <c r="AL14" s="71"/>
      <c r="AM14" s="71"/>
      <c r="AN14" s="71"/>
      <c r="AO14" s="71"/>
      <c r="AP14" s="71"/>
      <c r="AQ14" s="71"/>
      <c r="AR14" s="71"/>
      <c r="AS14" s="71"/>
      <c r="AT14" s="71"/>
      <c r="AU14" s="71"/>
      <c r="AV14" s="71"/>
      <c r="AW14" s="71"/>
      <c r="AX14" s="71"/>
      <c r="AY14" s="72"/>
      <c r="AZ14" s="18"/>
      <c r="BA14" s="18"/>
      <c r="BB14" s="18"/>
      <c r="BC14" s="18"/>
      <c r="BD14" s="18"/>
      <c r="BE14" s="18"/>
      <c r="BF14" s="18"/>
      <c r="BG14" s="18"/>
      <c r="BH14" s="18"/>
      <c r="BI14" s="38"/>
    </row>
    <row r="15" spans="2:61" s="16" customFormat="1" ht="6" customHeight="1" thickBot="1" x14ac:dyDescent="0.3">
      <c r="B15" s="67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  <c r="R15" s="68"/>
      <c r="S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/>
      <c r="AM15" s="68"/>
      <c r="AN15" s="68"/>
      <c r="AO15" s="68"/>
      <c r="AP15" s="68"/>
      <c r="AQ15" s="68"/>
      <c r="AR15" s="68"/>
      <c r="AS15" s="68"/>
      <c r="AT15" s="68"/>
      <c r="AU15" s="68"/>
      <c r="AV15" s="68"/>
      <c r="AW15" s="68"/>
      <c r="AX15" s="68"/>
      <c r="AY15" s="69"/>
      <c r="AZ15" s="18"/>
      <c r="BA15" s="18"/>
      <c r="BB15" s="18"/>
      <c r="BC15" s="18"/>
      <c r="BD15" s="18"/>
      <c r="BE15" s="18"/>
      <c r="BF15" s="18"/>
      <c r="BG15" s="18"/>
      <c r="BH15" s="18"/>
      <c r="BI15" s="38"/>
    </row>
    <row r="16" spans="2:61" s="16" customFormat="1" ht="18.75" customHeight="1" thickBot="1" x14ac:dyDescent="0.3">
      <c r="B16" s="67" t="s">
        <v>12</v>
      </c>
      <c r="C16" s="68"/>
      <c r="D16" s="68"/>
      <c r="E16" s="68"/>
      <c r="F16" s="68"/>
      <c r="G16" s="68"/>
      <c r="H16" s="68"/>
      <c r="I16" s="68"/>
      <c r="J16" s="68"/>
      <c r="K16" s="68"/>
      <c r="L16" s="69"/>
      <c r="M16" s="79"/>
      <c r="N16" s="80"/>
      <c r="O16" s="80"/>
      <c r="P16" s="81"/>
      <c r="Q16" s="67" t="s">
        <v>13</v>
      </c>
      <c r="R16" s="69"/>
      <c r="S16" s="79"/>
      <c r="T16" s="80"/>
      <c r="U16" s="80"/>
      <c r="V16" s="80"/>
      <c r="W16" s="80"/>
      <c r="X16" s="80"/>
      <c r="Y16" s="80"/>
      <c r="Z16" s="80"/>
      <c r="AA16" s="80"/>
      <c r="AB16" s="80"/>
      <c r="AC16" s="80"/>
      <c r="AD16" s="80"/>
      <c r="AE16" s="80"/>
      <c r="AF16" s="80"/>
      <c r="AG16" s="80"/>
      <c r="AH16" s="80"/>
      <c r="AI16" s="80"/>
      <c r="AJ16" s="80"/>
      <c r="AK16" s="80"/>
      <c r="AL16" s="80"/>
      <c r="AM16" s="80"/>
      <c r="AN16" s="80"/>
      <c r="AO16" s="80"/>
      <c r="AP16" s="80"/>
      <c r="AQ16" s="80"/>
      <c r="AR16" s="80"/>
      <c r="AS16" s="80"/>
      <c r="AT16" s="80"/>
      <c r="AU16" s="80"/>
      <c r="AV16" s="80"/>
      <c r="AW16" s="80"/>
      <c r="AX16" s="80"/>
      <c r="AY16" s="81"/>
      <c r="AZ16" s="18"/>
      <c r="BA16" s="18"/>
      <c r="BB16" s="18"/>
      <c r="BC16" s="18"/>
      <c r="BD16" s="18"/>
      <c r="BE16" s="18"/>
      <c r="BF16" s="18"/>
      <c r="BG16" s="18"/>
      <c r="BH16" s="18"/>
      <c r="BI16" s="38"/>
    </row>
    <row r="17" spans="2:61" s="16" customFormat="1" ht="6" customHeight="1" thickBot="1" x14ac:dyDescent="0.3">
      <c r="B17" s="67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68"/>
      <c r="V17" s="68"/>
      <c r="W17" s="68"/>
      <c r="X17" s="68"/>
      <c r="Y17" s="68"/>
      <c r="Z17" s="68"/>
      <c r="AA17" s="68"/>
      <c r="AB17" s="68"/>
      <c r="AC17" s="68"/>
      <c r="AD17" s="68"/>
      <c r="AE17" s="68"/>
      <c r="AF17" s="68"/>
      <c r="AG17" s="68"/>
      <c r="AH17" s="68"/>
      <c r="AI17" s="68"/>
      <c r="AJ17" s="68"/>
      <c r="AK17" s="68"/>
      <c r="AL17" s="68"/>
      <c r="AM17" s="68"/>
      <c r="AN17" s="68"/>
      <c r="AO17" s="68"/>
      <c r="AP17" s="68"/>
      <c r="AQ17" s="68"/>
      <c r="AR17" s="68"/>
      <c r="AS17" s="68"/>
      <c r="AT17" s="68"/>
      <c r="AU17" s="68"/>
      <c r="AV17" s="68"/>
      <c r="AW17" s="68"/>
      <c r="AX17" s="68"/>
      <c r="AY17" s="69"/>
      <c r="AZ17" s="18"/>
      <c r="BA17" s="18"/>
      <c r="BB17" s="18"/>
      <c r="BC17" s="18"/>
      <c r="BD17" s="18"/>
      <c r="BE17" s="18"/>
      <c r="BF17" s="18"/>
      <c r="BG17" s="18"/>
      <c r="BH17" s="18"/>
      <c r="BI17" s="38"/>
    </row>
    <row r="18" spans="2:61" s="16" customFormat="1" ht="18.75" customHeight="1" thickBot="1" x14ac:dyDescent="0.3">
      <c r="B18" s="67" t="s">
        <v>14</v>
      </c>
      <c r="C18" s="68"/>
      <c r="D18" s="68"/>
      <c r="E18" s="68"/>
      <c r="F18" s="68"/>
      <c r="G18" s="68"/>
      <c r="H18" s="68"/>
      <c r="I18" s="68"/>
      <c r="J18" s="68"/>
      <c r="K18" s="68"/>
      <c r="L18" s="69"/>
      <c r="M18" s="70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2"/>
      <c r="AZ18" s="18"/>
      <c r="BA18" s="18"/>
      <c r="BB18" s="18"/>
      <c r="BC18" s="18"/>
      <c r="BD18" s="18"/>
      <c r="BE18" s="18"/>
      <c r="BF18" s="18"/>
      <c r="BG18" s="18"/>
      <c r="BH18" s="18"/>
      <c r="BI18" s="38"/>
    </row>
    <row r="19" spans="2:61" s="16" customFormat="1" ht="6" customHeight="1" thickBot="1" x14ac:dyDescent="0.3">
      <c r="B19" s="13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5"/>
      <c r="AZ19" s="18"/>
      <c r="BA19" s="18"/>
      <c r="BB19" s="18"/>
      <c r="BC19" s="18"/>
      <c r="BD19" s="18"/>
      <c r="BE19" s="18"/>
      <c r="BF19" s="18"/>
      <c r="BG19" s="18"/>
      <c r="BH19" s="18"/>
      <c r="BI19" s="38"/>
    </row>
    <row r="20" spans="2:61" ht="20.25" customHeight="1" thickBot="1" x14ac:dyDescent="0.3">
      <c r="B20" s="67" t="s">
        <v>18</v>
      </c>
      <c r="C20" s="68"/>
      <c r="D20" s="68"/>
      <c r="E20" s="68"/>
      <c r="F20" s="68"/>
      <c r="G20" s="68"/>
      <c r="H20" s="68"/>
      <c r="I20" s="68"/>
      <c r="J20" s="68"/>
      <c r="K20" s="68"/>
      <c r="L20" s="69"/>
      <c r="M20" s="132"/>
      <c r="N20" s="133"/>
      <c r="O20" s="133"/>
      <c r="P20" s="134"/>
      <c r="Q20" s="130" t="str">
        <f>IFERROR(VLOOKUP(M20,B72:C76,2,TRUE),"")</f>
        <v/>
      </c>
      <c r="R20" s="130"/>
      <c r="S20" s="130"/>
      <c r="T20" s="130"/>
      <c r="U20" s="130"/>
      <c r="V20" s="130"/>
      <c r="W20" s="130"/>
      <c r="X20" s="130"/>
      <c r="Y20" s="130"/>
      <c r="Z20" s="130"/>
      <c r="AA20" s="130"/>
      <c r="AB20" s="130"/>
      <c r="AC20" s="130"/>
      <c r="AD20" s="130"/>
      <c r="AE20" s="130"/>
      <c r="AF20" s="130"/>
      <c r="AG20" s="130"/>
      <c r="AH20" s="130"/>
      <c r="AI20" s="130"/>
      <c r="AJ20" s="130"/>
      <c r="AK20" s="130"/>
      <c r="AL20" s="130"/>
      <c r="AM20" s="130"/>
      <c r="AN20" s="130"/>
      <c r="AO20" s="130"/>
      <c r="AP20" s="130"/>
      <c r="AQ20" s="130"/>
      <c r="AR20" s="130"/>
      <c r="AS20" s="130"/>
      <c r="AT20" s="130"/>
      <c r="AU20" s="130"/>
      <c r="AV20" s="130"/>
      <c r="AW20" s="130"/>
      <c r="AX20" s="130"/>
      <c r="AY20" s="131"/>
      <c r="AZ20" s="17"/>
      <c r="BA20" s="17"/>
      <c r="BB20" s="17"/>
      <c r="BC20" s="17"/>
      <c r="BD20" s="17"/>
      <c r="BE20" s="17"/>
      <c r="BF20" s="17"/>
      <c r="BG20" s="17"/>
      <c r="BH20" s="17"/>
      <c r="BI20" s="17"/>
    </row>
    <row r="21" spans="2:61" s="16" customFormat="1" ht="6" customHeight="1" thickBot="1" x14ac:dyDescent="0.3">
      <c r="B21" s="67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5"/>
      <c r="X21" s="85"/>
      <c r="Y21" s="85"/>
      <c r="Z21" s="85"/>
      <c r="AA21" s="85"/>
      <c r="AB21" s="85"/>
      <c r="AC21" s="85"/>
      <c r="AD21" s="85"/>
      <c r="AE21" s="85"/>
      <c r="AF21" s="85"/>
      <c r="AG21" s="85"/>
      <c r="AH21" s="85"/>
      <c r="AI21" s="85"/>
      <c r="AJ21" s="85"/>
      <c r="AK21" s="85"/>
      <c r="AL21" s="85"/>
      <c r="AM21" s="85"/>
      <c r="AN21" s="85"/>
      <c r="AO21" s="85"/>
      <c r="AP21" s="85"/>
      <c r="AQ21" s="85"/>
      <c r="AR21" s="85"/>
      <c r="AS21" s="85"/>
      <c r="AT21" s="85"/>
      <c r="AU21" s="85"/>
      <c r="AV21" s="85"/>
      <c r="AW21" s="85"/>
      <c r="AX21" s="85"/>
      <c r="AY21" s="86"/>
      <c r="AZ21" s="18"/>
      <c r="BA21" s="18"/>
      <c r="BB21" s="18"/>
      <c r="BC21" s="18"/>
      <c r="BD21" s="18"/>
      <c r="BE21" s="18"/>
      <c r="BF21" s="18"/>
      <c r="BG21" s="18"/>
      <c r="BH21" s="18"/>
      <c r="BI21" s="38"/>
    </row>
    <row r="22" spans="2:61" s="16" customFormat="1" ht="18.75" customHeight="1" thickBot="1" x14ac:dyDescent="0.3">
      <c r="B22" s="87" t="s">
        <v>4</v>
      </c>
      <c r="C22" s="88"/>
      <c r="D22" s="88"/>
      <c r="E22" s="88"/>
      <c r="F22" s="88"/>
      <c r="G22" s="88"/>
      <c r="H22" s="88"/>
      <c r="I22" s="88"/>
      <c r="J22" s="88"/>
      <c r="K22" s="88"/>
      <c r="L22" s="88"/>
      <c r="M22" s="64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  <c r="AA22" s="65"/>
      <c r="AB22" s="65"/>
      <c r="AC22" s="65"/>
      <c r="AD22" s="65"/>
      <c r="AE22" s="65"/>
      <c r="AF22" s="65"/>
      <c r="AG22" s="65"/>
      <c r="AH22" s="65"/>
      <c r="AI22" s="65"/>
      <c r="AJ22" s="65"/>
      <c r="AK22" s="65"/>
      <c r="AL22" s="65"/>
      <c r="AM22" s="65"/>
      <c r="AN22" s="65"/>
      <c r="AO22" s="65"/>
      <c r="AP22" s="65"/>
      <c r="AQ22" s="65"/>
      <c r="AR22" s="65"/>
      <c r="AS22" s="65"/>
      <c r="AT22" s="65"/>
      <c r="AU22" s="65"/>
      <c r="AV22" s="65"/>
      <c r="AW22" s="65"/>
      <c r="AX22" s="65"/>
      <c r="AY22" s="66"/>
      <c r="AZ22" s="18"/>
      <c r="BA22" s="18"/>
      <c r="BB22" s="18"/>
      <c r="BC22" s="18"/>
      <c r="BD22" s="18"/>
      <c r="BE22" s="18"/>
      <c r="BF22" s="18"/>
      <c r="BG22" s="18"/>
      <c r="BH22" s="18"/>
      <c r="BI22" s="38"/>
    </row>
    <row r="23" spans="2:61" s="16" customFormat="1" ht="6" customHeight="1" thickBot="1" x14ac:dyDescent="0.3">
      <c r="B23" s="89"/>
      <c r="C23" s="90"/>
      <c r="D23" s="90"/>
      <c r="E23" s="90"/>
      <c r="F23" s="90"/>
      <c r="G23" s="90"/>
      <c r="H23" s="90"/>
      <c r="I23" s="90"/>
      <c r="J23" s="90"/>
      <c r="K23" s="90"/>
      <c r="L23" s="90"/>
      <c r="M23" s="91"/>
      <c r="N23" s="91"/>
      <c r="O23" s="91"/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91"/>
      <c r="AD23" s="91"/>
      <c r="AE23" s="91"/>
      <c r="AF23" s="91"/>
      <c r="AG23" s="91"/>
      <c r="AH23" s="91"/>
      <c r="AI23" s="91"/>
      <c r="AJ23" s="91"/>
      <c r="AK23" s="91"/>
      <c r="AL23" s="91"/>
      <c r="AM23" s="91"/>
      <c r="AN23" s="91"/>
      <c r="AO23" s="91"/>
      <c r="AP23" s="91"/>
      <c r="AQ23" s="91"/>
      <c r="AR23" s="91"/>
      <c r="AS23" s="91"/>
      <c r="AT23" s="91"/>
      <c r="AU23" s="91"/>
      <c r="AV23" s="91"/>
      <c r="AW23" s="91"/>
      <c r="AX23" s="91"/>
      <c r="AY23" s="92"/>
      <c r="AZ23" s="18"/>
      <c r="BA23" s="18"/>
      <c r="BB23" s="18"/>
      <c r="BC23" s="18"/>
      <c r="BD23" s="18"/>
      <c r="BE23" s="18"/>
      <c r="BF23" s="18"/>
      <c r="BG23" s="18"/>
      <c r="BH23" s="18"/>
      <c r="BI23" s="38"/>
    </row>
    <row r="24" spans="2:61" s="16" customFormat="1" ht="14.25" hidden="1" customHeight="1" x14ac:dyDescent="0.25">
      <c r="D24" s="6"/>
      <c r="E24" s="7"/>
      <c r="F24" s="7"/>
      <c r="G24" s="7"/>
      <c r="I24" s="5"/>
      <c r="J24" s="3"/>
      <c r="K24" s="4"/>
      <c r="AZ24" s="18"/>
      <c r="BA24" s="18"/>
      <c r="BB24" s="18"/>
      <c r="BC24" s="18"/>
      <c r="BD24" s="18"/>
      <c r="BE24" s="18"/>
      <c r="BF24" s="18"/>
      <c r="BG24" s="18"/>
      <c r="BH24" s="18"/>
      <c r="BI24" s="38"/>
    </row>
    <row r="25" spans="2:61" s="16" customFormat="1" ht="14.25" hidden="1" customHeight="1" x14ac:dyDescent="0.25">
      <c r="D25" s="6"/>
      <c r="E25" s="7"/>
      <c r="F25" s="7"/>
      <c r="G25" s="7"/>
      <c r="I25" s="5"/>
      <c r="J25" s="3"/>
      <c r="K25" s="4"/>
      <c r="AZ25" s="18"/>
      <c r="BA25" s="18"/>
      <c r="BB25" s="18"/>
      <c r="BC25" s="18"/>
      <c r="BD25" s="18"/>
      <c r="BE25" s="18"/>
      <c r="BF25" s="18"/>
      <c r="BG25" s="18"/>
      <c r="BH25" s="18"/>
      <c r="BI25" s="38"/>
    </row>
    <row r="26" spans="2:61" s="16" customFormat="1" ht="6" customHeight="1" x14ac:dyDescent="0.25">
      <c r="B26" s="18"/>
      <c r="C26" s="21"/>
      <c r="D26" s="22"/>
      <c r="E26" s="22"/>
      <c r="F26" s="22"/>
      <c r="G26" s="23"/>
      <c r="H26" s="18"/>
      <c r="I26" s="24"/>
      <c r="J26" s="25"/>
      <c r="K26" s="26"/>
      <c r="L26" s="18"/>
      <c r="M26" s="27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38"/>
    </row>
    <row r="27" spans="2:61" s="35" customFormat="1" ht="13.5" customHeight="1" x14ac:dyDescent="0.25">
      <c r="B27" s="30" t="s">
        <v>5</v>
      </c>
      <c r="C27" s="31"/>
      <c r="D27" s="31"/>
      <c r="E27" s="31"/>
      <c r="F27" s="31"/>
      <c r="G27" s="31"/>
      <c r="H27" s="31"/>
      <c r="I27" s="31"/>
      <c r="J27" s="32"/>
      <c r="K27" s="33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4"/>
      <c r="AS27" s="34"/>
      <c r="AT27" s="34"/>
      <c r="AU27" s="34"/>
      <c r="AV27" s="34"/>
      <c r="AW27" s="34"/>
      <c r="AX27" s="34"/>
      <c r="AY27" s="34"/>
      <c r="AZ27" s="34"/>
      <c r="BA27" s="34"/>
      <c r="BB27" s="34"/>
      <c r="BC27" s="34"/>
      <c r="BD27" s="34"/>
      <c r="BE27" s="34"/>
      <c r="BF27" s="34"/>
      <c r="BG27" s="34"/>
      <c r="BH27" s="34"/>
      <c r="BI27" s="34"/>
    </row>
    <row r="28" spans="2:61" s="16" customFormat="1" ht="3.75" customHeight="1" x14ac:dyDescent="0.25">
      <c r="B28" s="28">
        <v>43159</v>
      </c>
      <c r="C28" s="18"/>
      <c r="D28" s="18"/>
      <c r="E28" s="18"/>
      <c r="F28" s="18"/>
      <c r="G28" s="24"/>
      <c r="H28" s="18"/>
      <c r="I28" s="82"/>
      <c r="J28" s="82"/>
      <c r="K28" s="82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38"/>
    </row>
    <row r="29" spans="2:61" s="8" customFormat="1" ht="17.25" customHeight="1" x14ac:dyDescent="0.25">
      <c r="B29" s="83" t="s">
        <v>7</v>
      </c>
      <c r="C29" s="83"/>
      <c r="D29" s="83"/>
      <c r="E29" s="83" t="s">
        <v>6</v>
      </c>
      <c r="F29" s="83"/>
      <c r="G29" s="83"/>
      <c r="H29" s="83"/>
      <c r="I29" s="83"/>
      <c r="J29" s="83"/>
      <c r="K29" s="83"/>
      <c r="L29" s="83"/>
      <c r="M29" s="83" t="s">
        <v>31</v>
      </c>
      <c r="N29" s="83"/>
      <c r="O29" s="83"/>
      <c r="P29" s="83"/>
      <c r="Q29" s="83"/>
      <c r="R29" s="83"/>
      <c r="S29" s="83"/>
      <c r="T29" s="83"/>
      <c r="U29" s="83"/>
      <c r="V29" s="83"/>
      <c r="W29" s="83" t="s">
        <v>32</v>
      </c>
      <c r="X29" s="84"/>
      <c r="Y29" s="84"/>
      <c r="Z29" s="84"/>
      <c r="AA29" s="84"/>
      <c r="AB29" s="84"/>
      <c r="AC29" s="84"/>
      <c r="AD29" s="84"/>
      <c r="AE29" s="84"/>
      <c r="AF29" s="84"/>
      <c r="AG29" s="83" t="s">
        <v>16</v>
      </c>
      <c r="AH29" s="83"/>
      <c r="AI29" s="83"/>
      <c r="AJ29" s="83"/>
      <c r="AK29" s="83"/>
      <c r="AL29" s="83"/>
      <c r="AM29" s="83"/>
      <c r="AN29" s="83"/>
      <c r="AO29" s="83"/>
      <c r="AP29" s="83"/>
      <c r="AQ29" s="83" t="s">
        <v>15</v>
      </c>
      <c r="AR29" s="83"/>
      <c r="AS29" s="83"/>
      <c r="AT29" s="83"/>
      <c r="AU29" s="83"/>
      <c r="AV29" s="83"/>
      <c r="AW29" s="83"/>
      <c r="AX29" s="83"/>
      <c r="AY29" s="83"/>
      <c r="AZ29" s="83" t="s">
        <v>29</v>
      </c>
      <c r="BA29" s="83"/>
      <c r="BB29" s="83"/>
      <c r="BC29" s="83"/>
      <c r="BD29" s="83"/>
      <c r="BE29" s="83"/>
      <c r="BF29" s="83"/>
      <c r="BG29" s="83"/>
      <c r="BH29" s="83"/>
      <c r="BI29" s="41"/>
    </row>
    <row r="30" spans="2:61" s="16" customFormat="1" ht="14.25" customHeight="1" x14ac:dyDescent="0.25">
      <c r="B30" s="93">
        <v>1</v>
      </c>
      <c r="C30" s="93"/>
      <c r="D30" s="93"/>
      <c r="E30" s="51"/>
      <c r="F30" s="52" t="str">
        <f>"Januar"&amp;" "&amp;$AN$3</f>
        <v xml:space="preserve">Januar </v>
      </c>
      <c r="G30" s="52"/>
      <c r="H30" s="52"/>
      <c r="I30" s="52"/>
      <c r="J30" s="52"/>
      <c r="K30" s="52"/>
      <c r="L30" s="53"/>
      <c r="M30" s="94"/>
      <c r="N30" s="94"/>
      <c r="O30" s="94"/>
      <c r="P30" s="94"/>
      <c r="Q30" s="95"/>
      <c r="R30" s="95"/>
      <c r="S30" s="94"/>
      <c r="T30" s="94"/>
      <c r="U30" s="94"/>
      <c r="V30" s="94"/>
      <c r="W30" s="96" t="str">
        <f t="shared" ref="W30:W41" si="0">IF(Q30&lt;&gt;"",VLOOKUP($M$20,$B$72:$D$76,3,TRUE),"")</f>
        <v/>
      </c>
      <c r="X30" s="97"/>
      <c r="Y30" s="97"/>
      <c r="Z30" s="97"/>
      <c r="AA30" s="97"/>
      <c r="AB30" s="97"/>
      <c r="AC30" s="97"/>
      <c r="AD30" s="97"/>
      <c r="AE30" s="97"/>
      <c r="AF30" s="98"/>
      <c r="AG30" s="94"/>
      <c r="AH30" s="94"/>
      <c r="AI30" s="94"/>
      <c r="AJ30" s="94"/>
      <c r="AK30" s="95"/>
      <c r="AL30" s="95"/>
      <c r="AM30" s="94"/>
      <c r="AN30" s="94"/>
      <c r="AO30" s="94"/>
      <c r="AP30" s="94"/>
      <c r="AQ30" s="99"/>
      <c r="AR30" s="99"/>
      <c r="AS30" s="100"/>
      <c r="AT30" s="101" t="str">
        <f>IF(AK30="","",IFERROR(ROUND(AK30/Q30,4),""))</f>
        <v/>
      </c>
      <c r="AU30" s="102"/>
      <c r="AV30" s="103"/>
      <c r="AW30" s="104"/>
      <c r="AX30" s="105"/>
      <c r="AY30" s="106"/>
      <c r="AZ30" s="107" t="str">
        <f t="shared" ref="AZ30:AZ38" si="1">IFERROR(W30*AT30,"")</f>
        <v/>
      </c>
      <c r="BA30" s="108"/>
      <c r="BB30" s="108"/>
      <c r="BC30" s="108"/>
      <c r="BD30" s="108"/>
      <c r="BE30" s="108"/>
      <c r="BF30" s="108"/>
      <c r="BG30" s="108"/>
      <c r="BH30" s="108"/>
      <c r="BI30" s="38"/>
    </row>
    <row r="31" spans="2:61" s="16" customFormat="1" ht="14.25" customHeight="1" x14ac:dyDescent="0.25">
      <c r="B31" s="99">
        <v>2</v>
      </c>
      <c r="C31" s="99"/>
      <c r="D31" s="99"/>
      <c r="E31" s="51"/>
      <c r="F31" s="52" t="str">
        <f>"Februar"&amp;" "&amp;$AN$3</f>
        <v xml:space="preserve">Februar </v>
      </c>
      <c r="G31" s="52"/>
      <c r="H31" s="52"/>
      <c r="I31" s="54"/>
      <c r="J31" s="54"/>
      <c r="K31" s="54"/>
      <c r="L31" s="53"/>
      <c r="M31" s="109"/>
      <c r="N31" s="109"/>
      <c r="O31" s="109"/>
      <c r="P31" s="109"/>
      <c r="Q31" s="95"/>
      <c r="R31" s="95"/>
      <c r="S31" s="109"/>
      <c r="T31" s="109"/>
      <c r="U31" s="109"/>
      <c r="V31" s="109"/>
      <c r="W31" s="96" t="str">
        <f t="shared" si="0"/>
        <v/>
      </c>
      <c r="X31" s="97"/>
      <c r="Y31" s="97"/>
      <c r="Z31" s="97"/>
      <c r="AA31" s="97"/>
      <c r="AB31" s="97"/>
      <c r="AC31" s="97"/>
      <c r="AD31" s="97"/>
      <c r="AE31" s="97"/>
      <c r="AF31" s="98"/>
      <c r="AG31" s="109"/>
      <c r="AH31" s="109"/>
      <c r="AI31" s="109"/>
      <c r="AJ31" s="109"/>
      <c r="AK31" s="95"/>
      <c r="AL31" s="95"/>
      <c r="AM31" s="109"/>
      <c r="AN31" s="109"/>
      <c r="AO31" s="109"/>
      <c r="AP31" s="109"/>
      <c r="AQ31" s="99"/>
      <c r="AR31" s="99"/>
      <c r="AS31" s="100"/>
      <c r="AT31" s="101" t="str">
        <f t="shared" ref="AT31:AT41" si="2">IF(AK31="","",IFERROR(ROUND(AK31/Q31,4),""))</f>
        <v/>
      </c>
      <c r="AU31" s="102"/>
      <c r="AV31" s="103"/>
      <c r="AW31" s="110"/>
      <c r="AX31" s="111"/>
      <c r="AY31" s="112"/>
      <c r="AZ31" s="107" t="str">
        <f t="shared" si="1"/>
        <v/>
      </c>
      <c r="BA31" s="108"/>
      <c r="BB31" s="108"/>
      <c r="BC31" s="108"/>
      <c r="BD31" s="108"/>
      <c r="BE31" s="108"/>
      <c r="BF31" s="108"/>
      <c r="BG31" s="108"/>
      <c r="BH31" s="108"/>
      <c r="BI31" s="38"/>
    </row>
    <row r="32" spans="2:61" s="16" customFormat="1" ht="14.25" customHeight="1" x14ac:dyDescent="0.25">
      <c r="B32" s="99">
        <v>3</v>
      </c>
      <c r="C32" s="99"/>
      <c r="D32" s="99"/>
      <c r="E32" s="51"/>
      <c r="F32" s="52" t="str">
        <f>"März"&amp;" "&amp;$AN$3</f>
        <v xml:space="preserve">März </v>
      </c>
      <c r="G32" s="52"/>
      <c r="H32" s="52"/>
      <c r="I32" s="54"/>
      <c r="J32" s="54"/>
      <c r="K32" s="54"/>
      <c r="L32" s="53"/>
      <c r="M32" s="109"/>
      <c r="N32" s="109"/>
      <c r="O32" s="109"/>
      <c r="P32" s="109"/>
      <c r="Q32" s="95"/>
      <c r="R32" s="95"/>
      <c r="S32" s="109"/>
      <c r="T32" s="109"/>
      <c r="U32" s="109"/>
      <c r="V32" s="109"/>
      <c r="W32" s="96" t="str">
        <f t="shared" si="0"/>
        <v/>
      </c>
      <c r="X32" s="97"/>
      <c r="Y32" s="97"/>
      <c r="Z32" s="97"/>
      <c r="AA32" s="97"/>
      <c r="AB32" s="97"/>
      <c r="AC32" s="97"/>
      <c r="AD32" s="97"/>
      <c r="AE32" s="97"/>
      <c r="AF32" s="98"/>
      <c r="AG32" s="109"/>
      <c r="AH32" s="109"/>
      <c r="AI32" s="109"/>
      <c r="AJ32" s="109"/>
      <c r="AK32" s="95"/>
      <c r="AL32" s="95"/>
      <c r="AM32" s="109"/>
      <c r="AN32" s="109"/>
      <c r="AO32" s="109"/>
      <c r="AP32" s="109"/>
      <c r="AQ32" s="99"/>
      <c r="AR32" s="99"/>
      <c r="AS32" s="100"/>
      <c r="AT32" s="101" t="str">
        <f t="shared" si="2"/>
        <v/>
      </c>
      <c r="AU32" s="102"/>
      <c r="AV32" s="103"/>
      <c r="AW32" s="110"/>
      <c r="AX32" s="111"/>
      <c r="AY32" s="112"/>
      <c r="AZ32" s="107" t="str">
        <f t="shared" si="1"/>
        <v/>
      </c>
      <c r="BA32" s="108"/>
      <c r="BB32" s="108"/>
      <c r="BC32" s="108"/>
      <c r="BD32" s="108"/>
      <c r="BE32" s="108"/>
      <c r="BF32" s="108"/>
      <c r="BG32" s="108"/>
      <c r="BH32" s="108"/>
      <c r="BI32" s="38"/>
    </row>
    <row r="33" spans="2:61" s="16" customFormat="1" ht="14.25" customHeight="1" x14ac:dyDescent="0.25">
      <c r="B33" s="99">
        <v>4</v>
      </c>
      <c r="C33" s="99"/>
      <c r="D33" s="99"/>
      <c r="E33" s="51"/>
      <c r="F33" s="52" t="str">
        <f>"April"&amp;" "&amp;$AN$3</f>
        <v xml:space="preserve">April </v>
      </c>
      <c r="G33" s="52"/>
      <c r="H33" s="52"/>
      <c r="I33" s="54"/>
      <c r="J33" s="54"/>
      <c r="K33" s="54"/>
      <c r="L33" s="53"/>
      <c r="M33" s="109"/>
      <c r="N33" s="109"/>
      <c r="O33" s="109"/>
      <c r="P33" s="109"/>
      <c r="Q33" s="95"/>
      <c r="R33" s="95"/>
      <c r="S33" s="109"/>
      <c r="T33" s="109"/>
      <c r="U33" s="109"/>
      <c r="V33" s="109"/>
      <c r="W33" s="96" t="str">
        <f t="shared" si="0"/>
        <v/>
      </c>
      <c r="X33" s="97"/>
      <c r="Y33" s="97"/>
      <c r="Z33" s="97"/>
      <c r="AA33" s="97"/>
      <c r="AB33" s="97"/>
      <c r="AC33" s="97"/>
      <c r="AD33" s="97"/>
      <c r="AE33" s="97"/>
      <c r="AF33" s="98"/>
      <c r="AG33" s="109"/>
      <c r="AH33" s="109"/>
      <c r="AI33" s="109"/>
      <c r="AJ33" s="109"/>
      <c r="AK33" s="95"/>
      <c r="AL33" s="95"/>
      <c r="AM33" s="109"/>
      <c r="AN33" s="109"/>
      <c r="AO33" s="109"/>
      <c r="AP33" s="109"/>
      <c r="AQ33" s="99"/>
      <c r="AR33" s="99"/>
      <c r="AS33" s="100"/>
      <c r="AT33" s="101" t="str">
        <f t="shared" si="2"/>
        <v/>
      </c>
      <c r="AU33" s="102"/>
      <c r="AV33" s="103"/>
      <c r="AW33" s="110"/>
      <c r="AX33" s="111"/>
      <c r="AY33" s="112"/>
      <c r="AZ33" s="107" t="str">
        <f t="shared" si="1"/>
        <v/>
      </c>
      <c r="BA33" s="108"/>
      <c r="BB33" s="108"/>
      <c r="BC33" s="108"/>
      <c r="BD33" s="108"/>
      <c r="BE33" s="108"/>
      <c r="BF33" s="108"/>
      <c r="BG33" s="108"/>
      <c r="BH33" s="108"/>
      <c r="BI33" s="38"/>
    </row>
    <row r="34" spans="2:61" s="16" customFormat="1" ht="14.25" customHeight="1" x14ac:dyDescent="0.25">
      <c r="B34" s="99">
        <v>5</v>
      </c>
      <c r="C34" s="99"/>
      <c r="D34" s="99"/>
      <c r="E34" s="51"/>
      <c r="F34" s="52" t="str">
        <f>"Mai"&amp;" "&amp;$AN$3</f>
        <v xml:space="preserve">Mai </v>
      </c>
      <c r="G34" s="52"/>
      <c r="H34" s="52"/>
      <c r="I34" s="54"/>
      <c r="J34" s="54"/>
      <c r="K34" s="54"/>
      <c r="L34" s="53"/>
      <c r="M34" s="109"/>
      <c r="N34" s="109"/>
      <c r="O34" s="109"/>
      <c r="P34" s="109"/>
      <c r="Q34" s="95"/>
      <c r="R34" s="95"/>
      <c r="S34" s="109"/>
      <c r="T34" s="109"/>
      <c r="U34" s="109"/>
      <c r="V34" s="109"/>
      <c r="W34" s="96" t="str">
        <f t="shared" si="0"/>
        <v/>
      </c>
      <c r="X34" s="97"/>
      <c r="Y34" s="97"/>
      <c r="Z34" s="97"/>
      <c r="AA34" s="97"/>
      <c r="AB34" s="97"/>
      <c r="AC34" s="97"/>
      <c r="AD34" s="97"/>
      <c r="AE34" s="97"/>
      <c r="AF34" s="98"/>
      <c r="AG34" s="109"/>
      <c r="AH34" s="109"/>
      <c r="AI34" s="109"/>
      <c r="AJ34" s="109"/>
      <c r="AK34" s="95"/>
      <c r="AL34" s="95"/>
      <c r="AM34" s="109"/>
      <c r="AN34" s="109"/>
      <c r="AO34" s="109"/>
      <c r="AP34" s="109"/>
      <c r="AQ34" s="99"/>
      <c r="AR34" s="99"/>
      <c r="AS34" s="100"/>
      <c r="AT34" s="101" t="str">
        <f t="shared" si="2"/>
        <v/>
      </c>
      <c r="AU34" s="102"/>
      <c r="AV34" s="103"/>
      <c r="AW34" s="110"/>
      <c r="AX34" s="111"/>
      <c r="AY34" s="112"/>
      <c r="AZ34" s="107" t="str">
        <f t="shared" si="1"/>
        <v/>
      </c>
      <c r="BA34" s="108"/>
      <c r="BB34" s="108"/>
      <c r="BC34" s="108"/>
      <c r="BD34" s="108"/>
      <c r="BE34" s="108"/>
      <c r="BF34" s="108"/>
      <c r="BG34" s="108"/>
      <c r="BH34" s="108"/>
      <c r="BI34" s="38"/>
    </row>
    <row r="35" spans="2:61" s="16" customFormat="1" ht="14.25" customHeight="1" x14ac:dyDescent="0.25">
      <c r="B35" s="99">
        <v>6</v>
      </c>
      <c r="C35" s="99"/>
      <c r="D35" s="99"/>
      <c r="E35" s="51"/>
      <c r="F35" s="52" t="str">
        <f>"Juni"&amp;" "&amp;$AN$3</f>
        <v xml:space="preserve">Juni </v>
      </c>
      <c r="G35" s="52"/>
      <c r="H35" s="52"/>
      <c r="I35" s="54"/>
      <c r="J35" s="54"/>
      <c r="K35" s="54"/>
      <c r="L35" s="53"/>
      <c r="M35" s="109"/>
      <c r="N35" s="109"/>
      <c r="O35" s="109"/>
      <c r="P35" s="109"/>
      <c r="Q35" s="95"/>
      <c r="R35" s="95"/>
      <c r="S35" s="109"/>
      <c r="T35" s="109"/>
      <c r="U35" s="109"/>
      <c r="V35" s="109"/>
      <c r="W35" s="96" t="str">
        <f t="shared" si="0"/>
        <v/>
      </c>
      <c r="X35" s="97"/>
      <c r="Y35" s="97"/>
      <c r="Z35" s="97"/>
      <c r="AA35" s="97"/>
      <c r="AB35" s="97"/>
      <c r="AC35" s="97"/>
      <c r="AD35" s="97"/>
      <c r="AE35" s="97"/>
      <c r="AF35" s="98"/>
      <c r="AG35" s="109"/>
      <c r="AH35" s="109"/>
      <c r="AI35" s="109"/>
      <c r="AJ35" s="109"/>
      <c r="AK35" s="95"/>
      <c r="AL35" s="95"/>
      <c r="AM35" s="109"/>
      <c r="AN35" s="109"/>
      <c r="AO35" s="109"/>
      <c r="AP35" s="109"/>
      <c r="AQ35" s="99"/>
      <c r="AR35" s="99"/>
      <c r="AS35" s="100"/>
      <c r="AT35" s="101" t="str">
        <f t="shared" si="2"/>
        <v/>
      </c>
      <c r="AU35" s="102"/>
      <c r="AV35" s="103"/>
      <c r="AW35" s="110"/>
      <c r="AX35" s="111"/>
      <c r="AY35" s="112"/>
      <c r="AZ35" s="107" t="str">
        <f t="shared" si="1"/>
        <v/>
      </c>
      <c r="BA35" s="108"/>
      <c r="BB35" s="108"/>
      <c r="BC35" s="108"/>
      <c r="BD35" s="108"/>
      <c r="BE35" s="108"/>
      <c r="BF35" s="108"/>
      <c r="BG35" s="108"/>
      <c r="BH35" s="108"/>
      <c r="BI35" s="38"/>
    </row>
    <row r="36" spans="2:61" s="16" customFormat="1" ht="14.25" customHeight="1" x14ac:dyDescent="0.25">
      <c r="B36" s="99">
        <v>7</v>
      </c>
      <c r="C36" s="99"/>
      <c r="D36" s="99"/>
      <c r="E36" s="51"/>
      <c r="F36" s="52" t="str">
        <f>"Juli"&amp;" "&amp;$AN$3</f>
        <v xml:space="preserve">Juli </v>
      </c>
      <c r="G36" s="52"/>
      <c r="H36" s="52"/>
      <c r="I36" s="54"/>
      <c r="J36" s="54"/>
      <c r="K36" s="54"/>
      <c r="L36" s="53"/>
      <c r="M36" s="109"/>
      <c r="N36" s="109"/>
      <c r="O36" s="109"/>
      <c r="P36" s="109"/>
      <c r="Q36" s="95"/>
      <c r="R36" s="95"/>
      <c r="S36" s="109"/>
      <c r="T36" s="109"/>
      <c r="U36" s="109"/>
      <c r="V36" s="109"/>
      <c r="W36" s="96" t="str">
        <f t="shared" si="0"/>
        <v/>
      </c>
      <c r="X36" s="97"/>
      <c r="Y36" s="97"/>
      <c r="Z36" s="97"/>
      <c r="AA36" s="97"/>
      <c r="AB36" s="97"/>
      <c r="AC36" s="97"/>
      <c r="AD36" s="97"/>
      <c r="AE36" s="97"/>
      <c r="AF36" s="98"/>
      <c r="AG36" s="109"/>
      <c r="AH36" s="109"/>
      <c r="AI36" s="109"/>
      <c r="AJ36" s="109"/>
      <c r="AK36" s="95"/>
      <c r="AL36" s="95"/>
      <c r="AM36" s="109"/>
      <c r="AN36" s="109"/>
      <c r="AO36" s="109"/>
      <c r="AP36" s="109"/>
      <c r="AQ36" s="99"/>
      <c r="AR36" s="99"/>
      <c r="AS36" s="100"/>
      <c r="AT36" s="101" t="str">
        <f t="shared" si="2"/>
        <v/>
      </c>
      <c r="AU36" s="102"/>
      <c r="AV36" s="103"/>
      <c r="AW36" s="110"/>
      <c r="AX36" s="111"/>
      <c r="AY36" s="112"/>
      <c r="AZ36" s="107" t="str">
        <f t="shared" si="1"/>
        <v/>
      </c>
      <c r="BA36" s="108"/>
      <c r="BB36" s="108"/>
      <c r="BC36" s="108"/>
      <c r="BD36" s="108"/>
      <c r="BE36" s="108"/>
      <c r="BF36" s="108"/>
      <c r="BG36" s="108"/>
      <c r="BH36" s="108"/>
      <c r="BI36" s="38"/>
    </row>
    <row r="37" spans="2:61" s="16" customFormat="1" ht="14.25" customHeight="1" x14ac:dyDescent="0.25">
      <c r="B37" s="99">
        <v>8</v>
      </c>
      <c r="C37" s="99"/>
      <c r="D37" s="99"/>
      <c r="E37" s="51"/>
      <c r="F37" s="52" t="str">
        <f>"August"&amp;" "&amp;$AN$3</f>
        <v xml:space="preserve">August </v>
      </c>
      <c r="G37" s="52"/>
      <c r="H37" s="52"/>
      <c r="I37" s="54"/>
      <c r="J37" s="54"/>
      <c r="K37" s="54"/>
      <c r="L37" s="53"/>
      <c r="M37" s="109"/>
      <c r="N37" s="109"/>
      <c r="O37" s="109"/>
      <c r="P37" s="109"/>
      <c r="Q37" s="95"/>
      <c r="R37" s="95"/>
      <c r="S37" s="109"/>
      <c r="T37" s="109"/>
      <c r="U37" s="109"/>
      <c r="V37" s="109"/>
      <c r="W37" s="96" t="str">
        <f t="shared" si="0"/>
        <v/>
      </c>
      <c r="X37" s="97"/>
      <c r="Y37" s="97"/>
      <c r="Z37" s="97"/>
      <c r="AA37" s="97"/>
      <c r="AB37" s="97"/>
      <c r="AC37" s="97"/>
      <c r="AD37" s="97"/>
      <c r="AE37" s="97"/>
      <c r="AF37" s="98"/>
      <c r="AG37" s="109"/>
      <c r="AH37" s="109"/>
      <c r="AI37" s="109"/>
      <c r="AJ37" s="109"/>
      <c r="AK37" s="95"/>
      <c r="AL37" s="95"/>
      <c r="AM37" s="109"/>
      <c r="AN37" s="109"/>
      <c r="AO37" s="109"/>
      <c r="AP37" s="109"/>
      <c r="AQ37" s="99"/>
      <c r="AR37" s="99"/>
      <c r="AS37" s="100"/>
      <c r="AT37" s="101" t="str">
        <f t="shared" si="2"/>
        <v/>
      </c>
      <c r="AU37" s="102"/>
      <c r="AV37" s="103"/>
      <c r="AW37" s="110"/>
      <c r="AX37" s="111"/>
      <c r="AY37" s="112"/>
      <c r="AZ37" s="107" t="str">
        <f t="shared" si="1"/>
        <v/>
      </c>
      <c r="BA37" s="108"/>
      <c r="BB37" s="108"/>
      <c r="BC37" s="108"/>
      <c r="BD37" s="108"/>
      <c r="BE37" s="108"/>
      <c r="BF37" s="108"/>
      <c r="BG37" s="108"/>
      <c r="BH37" s="108"/>
      <c r="BI37" s="38"/>
    </row>
    <row r="38" spans="2:61" s="16" customFormat="1" ht="14.25" customHeight="1" x14ac:dyDescent="0.25">
      <c r="B38" s="99">
        <v>9</v>
      </c>
      <c r="C38" s="99"/>
      <c r="D38" s="99"/>
      <c r="E38" s="51"/>
      <c r="F38" s="52" t="str">
        <f>"September"&amp;" "&amp;$AN$3</f>
        <v xml:space="preserve">September </v>
      </c>
      <c r="G38" s="52"/>
      <c r="H38" s="52"/>
      <c r="I38" s="54"/>
      <c r="J38" s="54"/>
      <c r="K38" s="54"/>
      <c r="L38" s="53"/>
      <c r="M38" s="109"/>
      <c r="N38" s="109"/>
      <c r="O38" s="109"/>
      <c r="P38" s="109"/>
      <c r="Q38" s="95"/>
      <c r="R38" s="95"/>
      <c r="S38" s="109"/>
      <c r="T38" s="109"/>
      <c r="U38" s="109"/>
      <c r="V38" s="109"/>
      <c r="W38" s="96" t="str">
        <f t="shared" si="0"/>
        <v/>
      </c>
      <c r="X38" s="97"/>
      <c r="Y38" s="97"/>
      <c r="Z38" s="97"/>
      <c r="AA38" s="97"/>
      <c r="AB38" s="97"/>
      <c r="AC38" s="97"/>
      <c r="AD38" s="97"/>
      <c r="AE38" s="97"/>
      <c r="AF38" s="98"/>
      <c r="AG38" s="109"/>
      <c r="AH38" s="109"/>
      <c r="AI38" s="109"/>
      <c r="AJ38" s="109"/>
      <c r="AK38" s="95"/>
      <c r="AL38" s="95"/>
      <c r="AM38" s="109"/>
      <c r="AN38" s="109"/>
      <c r="AO38" s="109"/>
      <c r="AP38" s="109"/>
      <c r="AQ38" s="99"/>
      <c r="AR38" s="99"/>
      <c r="AS38" s="100"/>
      <c r="AT38" s="101" t="str">
        <f t="shared" si="2"/>
        <v/>
      </c>
      <c r="AU38" s="102"/>
      <c r="AV38" s="103"/>
      <c r="AW38" s="110"/>
      <c r="AX38" s="111"/>
      <c r="AY38" s="112"/>
      <c r="AZ38" s="107" t="str">
        <f t="shared" si="1"/>
        <v/>
      </c>
      <c r="BA38" s="108"/>
      <c r="BB38" s="108"/>
      <c r="BC38" s="108"/>
      <c r="BD38" s="108"/>
      <c r="BE38" s="108"/>
      <c r="BF38" s="108"/>
      <c r="BG38" s="108"/>
      <c r="BH38" s="108"/>
      <c r="BI38" s="38"/>
    </row>
    <row r="39" spans="2:61" s="16" customFormat="1" ht="14.25" customHeight="1" x14ac:dyDescent="0.25">
      <c r="B39" s="99">
        <v>10</v>
      </c>
      <c r="C39" s="99"/>
      <c r="D39" s="99"/>
      <c r="E39" s="51"/>
      <c r="F39" s="52" t="str">
        <f>"Oktober"&amp;" "&amp;$AN$3</f>
        <v xml:space="preserve">Oktober </v>
      </c>
      <c r="G39" s="52"/>
      <c r="H39" s="52"/>
      <c r="I39" s="54"/>
      <c r="J39" s="54"/>
      <c r="K39" s="54"/>
      <c r="L39" s="53"/>
      <c r="M39" s="109"/>
      <c r="N39" s="109"/>
      <c r="O39" s="109"/>
      <c r="P39" s="109"/>
      <c r="Q39" s="95"/>
      <c r="R39" s="95"/>
      <c r="S39" s="109"/>
      <c r="T39" s="109"/>
      <c r="U39" s="109"/>
      <c r="V39" s="109"/>
      <c r="W39" s="96" t="str">
        <f t="shared" si="0"/>
        <v/>
      </c>
      <c r="X39" s="97"/>
      <c r="Y39" s="97"/>
      <c r="Z39" s="97"/>
      <c r="AA39" s="97"/>
      <c r="AB39" s="97"/>
      <c r="AC39" s="97"/>
      <c r="AD39" s="97"/>
      <c r="AE39" s="97"/>
      <c r="AF39" s="98"/>
      <c r="AG39" s="109"/>
      <c r="AH39" s="109"/>
      <c r="AI39" s="109"/>
      <c r="AJ39" s="109"/>
      <c r="AK39" s="95"/>
      <c r="AL39" s="95"/>
      <c r="AM39" s="109"/>
      <c r="AN39" s="109"/>
      <c r="AO39" s="109"/>
      <c r="AP39" s="109"/>
      <c r="AQ39" s="99"/>
      <c r="AR39" s="99"/>
      <c r="AS39" s="100"/>
      <c r="AT39" s="101" t="str">
        <f t="shared" si="2"/>
        <v/>
      </c>
      <c r="AU39" s="102"/>
      <c r="AV39" s="103"/>
      <c r="AW39" s="110"/>
      <c r="AX39" s="111"/>
      <c r="AY39" s="112"/>
      <c r="AZ39" s="107" t="str">
        <f t="shared" ref="AZ39:AZ41" si="3">IFERROR(W39*AT39,"")</f>
        <v/>
      </c>
      <c r="BA39" s="108"/>
      <c r="BB39" s="108"/>
      <c r="BC39" s="108"/>
      <c r="BD39" s="108"/>
      <c r="BE39" s="108"/>
      <c r="BF39" s="108"/>
      <c r="BG39" s="108"/>
      <c r="BH39" s="108"/>
      <c r="BI39" s="38"/>
    </row>
    <row r="40" spans="2:61" s="16" customFormat="1" ht="14.25" customHeight="1" x14ac:dyDescent="0.25">
      <c r="B40" s="99">
        <v>11</v>
      </c>
      <c r="C40" s="99"/>
      <c r="D40" s="99"/>
      <c r="E40" s="51"/>
      <c r="F40" s="52" t="str">
        <f>"November"&amp;" "&amp;$AN$3</f>
        <v xml:space="preserve">November </v>
      </c>
      <c r="G40" s="52"/>
      <c r="H40" s="52"/>
      <c r="I40" s="54"/>
      <c r="J40" s="54"/>
      <c r="K40" s="54"/>
      <c r="L40" s="53"/>
      <c r="M40" s="109"/>
      <c r="N40" s="109"/>
      <c r="O40" s="109"/>
      <c r="P40" s="109"/>
      <c r="Q40" s="95"/>
      <c r="R40" s="95"/>
      <c r="S40" s="109"/>
      <c r="T40" s="109"/>
      <c r="U40" s="109"/>
      <c r="V40" s="109"/>
      <c r="W40" s="96" t="str">
        <f t="shared" si="0"/>
        <v/>
      </c>
      <c r="X40" s="97"/>
      <c r="Y40" s="97"/>
      <c r="Z40" s="97"/>
      <c r="AA40" s="97"/>
      <c r="AB40" s="97"/>
      <c r="AC40" s="97"/>
      <c r="AD40" s="97"/>
      <c r="AE40" s="97"/>
      <c r="AF40" s="98"/>
      <c r="AG40" s="109"/>
      <c r="AH40" s="109"/>
      <c r="AI40" s="109"/>
      <c r="AJ40" s="109"/>
      <c r="AK40" s="95"/>
      <c r="AL40" s="95"/>
      <c r="AM40" s="109"/>
      <c r="AN40" s="109"/>
      <c r="AO40" s="109"/>
      <c r="AP40" s="109"/>
      <c r="AQ40" s="99"/>
      <c r="AR40" s="99"/>
      <c r="AS40" s="100"/>
      <c r="AT40" s="101" t="str">
        <f t="shared" si="2"/>
        <v/>
      </c>
      <c r="AU40" s="102"/>
      <c r="AV40" s="103"/>
      <c r="AW40" s="110"/>
      <c r="AX40" s="111"/>
      <c r="AY40" s="112"/>
      <c r="AZ40" s="107" t="str">
        <f t="shared" si="3"/>
        <v/>
      </c>
      <c r="BA40" s="108"/>
      <c r="BB40" s="108"/>
      <c r="BC40" s="108"/>
      <c r="BD40" s="108"/>
      <c r="BE40" s="108"/>
      <c r="BF40" s="108"/>
      <c r="BG40" s="108"/>
      <c r="BH40" s="108"/>
      <c r="BI40" s="38"/>
    </row>
    <row r="41" spans="2:61" s="16" customFormat="1" ht="14.25" customHeight="1" x14ac:dyDescent="0.25">
      <c r="B41" s="99">
        <v>12</v>
      </c>
      <c r="C41" s="99"/>
      <c r="D41" s="99"/>
      <c r="E41" s="51"/>
      <c r="F41" s="52" t="str">
        <f>"Dezember"&amp;" "&amp;$AN$3</f>
        <v xml:space="preserve">Dezember </v>
      </c>
      <c r="G41" s="52"/>
      <c r="H41" s="52"/>
      <c r="I41" s="54"/>
      <c r="J41" s="54"/>
      <c r="K41" s="54"/>
      <c r="L41" s="53"/>
      <c r="M41" s="109"/>
      <c r="N41" s="109"/>
      <c r="O41" s="109"/>
      <c r="P41" s="109"/>
      <c r="Q41" s="95"/>
      <c r="R41" s="95"/>
      <c r="S41" s="109"/>
      <c r="T41" s="109"/>
      <c r="U41" s="109"/>
      <c r="V41" s="109"/>
      <c r="W41" s="96" t="str">
        <f t="shared" si="0"/>
        <v/>
      </c>
      <c r="X41" s="97"/>
      <c r="Y41" s="97"/>
      <c r="Z41" s="97"/>
      <c r="AA41" s="97"/>
      <c r="AB41" s="97"/>
      <c r="AC41" s="97"/>
      <c r="AD41" s="97"/>
      <c r="AE41" s="97"/>
      <c r="AF41" s="98"/>
      <c r="AG41" s="109"/>
      <c r="AH41" s="109"/>
      <c r="AI41" s="109"/>
      <c r="AJ41" s="109"/>
      <c r="AK41" s="95"/>
      <c r="AL41" s="95"/>
      <c r="AM41" s="109"/>
      <c r="AN41" s="109"/>
      <c r="AO41" s="109"/>
      <c r="AP41" s="109"/>
      <c r="AQ41" s="99"/>
      <c r="AR41" s="99"/>
      <c r="AS41" s="100"/>
      <c r="AT41" s="101" t="str">
        <f t="shared" si="2"/>
        <v/>
      </c>
      <c r="AU41" s="102"/>
      <c r="AV41" s="103"/>
      <c r="AW41" s="110"/>
      <c r="AX41" s="111"/>
      <c r="AY41" s="112"/>
      <c r="AZ41" s="107" t="str">
        <f t="shared" si="3"/>
        <v/>
      </c>
      <c r="BA41" s="108"/>
      <c r="BB41" s="108"/>
      <c r="BC41" s="108"/>
      <c r="BD41" s="108"/>
      <c r="BE41" s="108"/>
      <c r="BF41" s="108"/>
      <c r="BG41" s="108"/>
      <c r="BH41" s="108"/>
      <c r="BI41" s="38"/>
    </row>
    <row r="42" spans="2:61" s="40" customFormat="1" ht="14.25" customHeight="1" x14ac:dyDescent="0.25">
      <c r="B42" s="43"/>
      <c r="C42" s="43"/>
      <c r="D42" s="43"/>
      <c r="E42" s="122" t="s">
        <v>34</v>
      </c>
      <c r="F42" s="122"/>
      <c r="G42" s="122"/>
      <c r="H42" s="122"/>
      <c r="I42" s="122"/>
      <c r="J42" s="122"/>
      <c r="K42" s="122"/>
      <c r="L42" s="122"/>
      <c r="M42" s="44"/>
      <c r="N42" s="44"/>
      <c r="O42" s="44"/>
      <c r="P42" s="44"/>
      <c r="Q42" s="45"/>
      <c r="R42" s="45"/>
      <c r="S42" s="44"/>
      <c r="T42" s="44"/>
      <c r="U42" s="44"/>
      <c r="V42" s="44"/>
      <c r="W42" s="46"/>
      <c r="X42" s="46"/>
      <c r="Y42" s="46"/>
      <c r="Z42" s="46"/>
      <c r="AA42" s="46"/>
      <c r="AB42" s="46"/>
      <c r="AC42" s="46"/>
      <c r="AD42" s="46"/>
      <c r="AE42" s="46"/>
      <c r="AF42" s="46"/>
      <c r="AG42" s="44"/>
      <c r="AH42" s="44"/>
      <c r="AI42" s="58"/>
      <c r="AJ42" s="58" t="s">
        <v>39</v>
      </c>
      <c r="AK42" s="124">
        <f>IFERROR(AVERAGE(AK30:AL41),0)</f>
        <v>0</v>
      </c>
      <c r="AL42" s="124"/>
      <c r="AM42" s="58"/>
      <c r="AN42" s="58"/>
      <c r="AO42" s="58"/>
      <c r="AP42" s="58"/>
      <c r="AQ42" s="59"/>
      <c r="AR42" s="59"/>
      <c r="AS42" s="58" t="s">
        <v>39</v>
      </c>
      <c r="AT42" s="126">
        <f>IFERROR(AVERAGE(AT30:AU41),0)</f>
        <v>0</v>
      </c>
      <c r="AU42" s="126"/>
      <c r="AV42" s="126"/>
      <c r="AW42" s="60"/>
      <c r="AX42" s="60"/>
      <c r="AY42" s="47"/>
      <c r="AZ42" s="123">
        <f>SUM(AZ30:BH41)</f>
        <v>0</v>
      </c>
      <c r="BA42" s="123"/>
      <c r="BB42" s="123"/>
      <c r="BC42" s="123"/>
      <c r="BD42" s="123"/>
      <c r="BE42" s="123"/>
      <c r="BF42" s="123"/>
      <c r="BG42" s="123"/>
      <c r="BH42" s="123"/>
      <c r="BI42" s="42"/>
    </row>
    <row r="43" spans="2:61" s="16" customFormat="1" ht="6" customHeight="1" x14ac:dyDescent="0.25">
      <c r="B43" s="18"/>
      <c r="C43" s="18"/>
      <c r="D43" s="18"/>
      <c r="E43" s="18"/>
      <c r="F43" s="18"/>
      <c r="G43" s="24"/>
      <c r="H43" s="18"/>
      <c r="I43" s="24"/>
      <c r="J43" s="25"/>
      <c r="K43" s="26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38"/>
    </row>
    <row r="44" spans="2:61" s="16" customFormat="1" ht="14.25" customHeight="1" x14ac:dyDescent="0.25">
      <c r="B44" s="118" t="s">
        <v>30</v>
      </c>
      <c r="C44" s="118"/>
      <c r="D44" s="118"/>
      <c r="E44" s="118"/>
      <c r="F44" s="118"/>
      <c r="G44" s="118"/>
      <c r="H44" s="118"/>
      <c r="I44" s="118"/>
      <c r="J44" s="118"/>
      <c r="K44" s="118"/>
      <c r="L44" s="118"/>
      <c r="M44" s="118"/>
      <c r="N44" s="118"/>
      <c r="O44" s="118"/>
      <c r="P44" s="118"/>
      <c r="Q44" s="118"/>
      <c r="R44" s="118"/>
      <c r="S44" s="118"/>
      <c r="T44" s="118"/>
      <c r="U44" s="118"/>
      <c r="V44" s="118"/>
      <c r="W44" s="118"/>
      <c r="X44" s="118"/>
      <c r="Y44" s="118"/>
      <c r="Z44" s="118"/>
      <c r="AA44" s="118"/>
      <c r="AB44" s="118"/>
      <c r="AC44" s="118"/>
      <c r="AD44" s="118"/>
      <c r="AE44" s="118"/>
      <c r="AF44" s="118"/>
      <c r="AG44" s="118"/>
      <c r="AH44" s="118"/>
      <c r="AI44" s="118"/>
      <c r="AJ44" s="118"/>
      <c r="AK44" s="118"/>
      <c r="AL44" s="118"/>
      <c r="AM44" s="118"/>
      <c r="AN44" s="118"/>
      <c r="AO44" s="118"/>
      <c r="AP44" s="118"/>
      <c r="AQ44" s="118"/>
      <c r="AR44" s="118"/>
      <c r="AS44" s="118"/>
      <c r="AT44" s="118"/>
      <c r="AU44" s="118"/>
      <c r="AV44" s="118"/>
      <c r="AW44" s="118"/>
      <c r="AX44" s="118"/>
      <c r="AY44" s="118"/>
      <c r="AZ44" s="18"/>
      <c r="BA44" s="18"/>
      <c r="BB44" s="18"/>
      <c r="BC44" s="18"/>
      <c r="BD44" s="18"/>
      <c r="BE44" s="18"/>
      <c r="BF44" s="18"/>
      <c r="BG44" s="18"/>
      <c r="BH44" s="18"/>
      <c r="BI44" s="38"/>
    </row>
    <row r="45" spans="2:61" s="16" customFormat="1" ht="3.75" hidden="1" customHeight="1" x14ac:dyDescent="0.25"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18"/>
      <c r="BA45" s="18"/>
      <c r="BB45" s="18"/>
      <c r="BC45" s="18"/>
      <c r="BD45" s="18"/>
      <c r="BE45" s="18"/>
      <c r="BF45" s="18"/>
      <c r="BG45" s="18"/>
      <c r="BH45" s="18"/>
      <c r="BI45" s="38"/>
    </row>
    <row r="46" spans="2:61" s="16" customFormat="1" ht="13.5" customHeight="1" x14ac:dyDescent="0.25">
      <c r="B46" s="118" t="s">
        <v>17</v>
      </c>
      <c r="C46" s="118"/>
      <c r="D46" s="118"/>
      <c r="E46" s="118"/>
      <c r="F46" s="118"/>
      <c r="G46" s="118"/>
      <c r="H46" s="118"/>
      <c r="I46" s="118"/>
      <c r="J46" s="118"/>
      <c r="K46" s="118"/>
      <c r="L46" s="118"/>
      <c r="M46" s="118"/>
      <c r="N46" s="118"/>
      <c r="O46" s="118"/>
      <c r="P46" s="118"/>
      <c r="Q46" s="118"/>
      <c r="R46" s="118"/>
      <c r="S46" s="118"/>
      <c r="T46" s="118"/>
      <c r="U46" s="118"/>
      <c r="V46" s="118"/>
      <c r="W46" s="118"/>
      <c r="X46" s="118"/>
      <c r="Y46" s="118"/>
      <c r="Z46" s="118"/>
      <c r="AA46" s="118"/>
      <c r="AB46" s="118"/>
      <c r="AC46" s="118"/>
      <c r="AD46" s="118"/>
      <c r="AE46" s="118"/>
      <c r="AF46" s="118"/>
      <c r="AG46" s="118"/>
      <c r="AH46" s="118"/>
      <c r="AI46" s="118"/>
      <c r="AJ46" s="118"/>
      <c r="AK46" s="118"/>
      <c r="AL46" s="118"/>
      <c r="AM46" s="118"/>
      <c r="AN46" s="118"/>
      <c r="AO46" s="118"/>
      <c r="AP46" s="118"/>
      <c r="AQ46" s="118"/>
      <c r="AR46" s="118"/>
      <c r="AS46" s="118"/>
      <c r="AT46" s="118"/>
      <c r="AU46" s="118"/>
      <c r="AV46" s="118"/>
      <c r="AW46" s="118"/>
      <c r="AX46" s="118"/>
      <c r="AY46" s="118"/>
      <c r="AZ46" s="18"/>
      <c r="BA46" s="18"/>
      <c r="BB46" s="18"/>
      <c r="BC46" s="18"/>
      <c r="BD46" s="18"/>
      <c r="BE46" s="18"/>
      <c r="BF46" s="18"/>
      <c r="BG46" s="18"/>
      <c r="BH46" s="18"/>
      <c r="BI46" s="38"/>
    </row>
    <row r="47" spans="2:61" s="16" customFormat="1" ht="5.25" hidden="1" customHeight="1" x14ac:dyDescent="0.25"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18"/>
      <c r="BA47" s="18"/>
      <c r="BB47" s="18"/>
      <c r="BC47" s="18"/>
      <c r="BD47" s="18"/>
      <c r="BE47" s="18"/>
      <c r="BF47" s="18"/>
      <c r="BG47" s="18"/>
      <c r="BH47" s="18"/>
      <c r="BI47" s="38"/>
    </row>
    <row r="48" spans="2:61" s="16" customFormat="1" ht="15.75" customHeight="1" x14ac:dyDescent="0.25">
      <c r="B48" s="119" t="s">
        <v>38</v>
      </c>
      <c r="C48" s="119"/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19"/>
      <c r="W48" s="119"/>
      <c r="X48" s="119"/>
      <c r="Y48" s="119"/>
      <c r="Z48" s="119"/>
      <c r="AA48" s="119"/>
      <c r="AB48" s="119"/>
      <c r="AC48" s="119"/>
      <c r="AD48" s="119"/>
      <c r="AE48" s="119"/>
      <c r="AF48" s="119"/>
      <c r="AG48" s="119"/>
      <c r="AH48" s="119"/>
      <c r="AI48" s="119"/>
      <c r="AJ48" s="119"/>
      <c r="AK48" s="119"/>
      <c r="AL48" s="119"/>
      <c r="AM48" s="119"/>
      <c r="AN48" s="119"/>
      <c r="AO48" s="119"/>
      <c r="AP48" s="119"/>
      <c r="AQ48" s="119"/>
      <c r="AR48" s="119"/>
      <c r="AS48" s="119"/>
      <c r="AT48" s="119"/>
      <c r="AU48" s="119"/>
      <c r="AV48" s="119"/>
      <c r="AW48" s="119"/>
      <c r="AX48" s="119"/>
      <c r="AY48" s="119"/>
      <c r="AZ48" s="18"/>
      <c r="BA48" s="18"/>
      <c r="BB48" s="18"/>
      <c r="BC48" s="18"/>
      <c r="BD48" s="48"/>
      <c r="BE48" s="48"/>
      <c r="BF48" s="48"/>
      <c r="BG48" s="48"/>
      <c r="BH48" s="48"/>
      <c r="BI48" s="48"/>
    </row>
    <row r="49" spans="2:61" s="16" customFormat="1" ht="35.1" customHeight="1" x14ac:dyDescent="0.2">
      <c r="B49" s="49"/>
      <c r="C49" s="49"/>
      <c r="D49" s="113" t="s">
        <v>41</v>
      </c>
      <c r="E49" s="113"/>
      <c r="F49" s="113"/>
      <c r="G49" s="113"/>
      <c r="H49" s="113"/>
      <c r="I49" s="113"/>
      <c r="J49" s="113"/>
      <c r="K49" s="113"/>
      <c r="L49" s="113"/>
      <c r="M49" s="113"/>
      <c r="N49" s="113"/>
      <c r="O49" s="113"/>
      <c r="P49" s="113"/>
      <c r="Q49" s="113"/>
      <c r="R49" s="113"/>
      <c r="S49" s="113"/>
      <c r="T49" s="113"/>
      <c r="U49" s="113"/>
      <c r="V49" s="113"/>
      <c r="W49" s="113"/>
      <c r="X49" s="113"/>
      <c r="Y49" s="113"/>
      <c r="Z49" s="113"/>
      <c r="AA49" s="113"/>
      <c r="AB49" s="113"/>
      <c r="AC49" s="113"/>
      <c r="AD49" s="113"/>
      <c r="AE49" s="113"/>
      <c r="AF49" s="113"/>
      <c r="AG49" s="113"/>
      <c r="AH49" s="113"/>
      <c r="AI49" s="113"/>
      <c r="AJ49" s="113"/>
      <c r="AK49" s="113"/>
      <c r="AL49" s="113"/>
      <c r="AM49" s="113"/>
      <c r="AN49" s="113"/>
      <c r="AO49" s="113"/>
      <c r="AP49" s="113"/>
      <c r="AQ49" s="113"/>
      <c r="AR49" s="113"/>
      <c r="AS49" s="113"/>
      <c r="AT49" s="113"/>
      <c r="AU49" s="113"/>
      <c r="AV49" s="113"/>
      <c r="AW49" s="113"/>
      <c r="AX49" s="113"/>
      <c r="AY49" s="49"/>
      <c r="AZ49" s="48"/>
      <c r="BA49" s="48"/>
      <c r="BB49" s="48"/>
      <c r="BC49" s="48"/>
      <c r="BD49" s="48"/>
      <c r="BE49" s="48"/>
      <c r="BF49" s="48"/>
      <c r="BG49" s="48"/>
      <c r="BH49" s="48"/>
      <c r="BI49" s="48"/>
    </row>
    <row r="50" spans="2:61" s="16" customFormat="1" ht="14.25" customHeight="1" x14ac:dyDescent="0.25">
      <c r="B50" s="49"/>
      <c r="D50" s="114"/>
      <c r="E50" s="114"/>
      <c r="F50" s="114"/>
      <c r="G50" s="114"/>
      <c r="H50" s="114"/>
      <c r="I50" s="114"/>
      <c r="J50" s="114"/>
      <c r="K50" s="114"/>
      <c r="L50" s="114"/>
      <c r="M50" s="114"/>
      <c r="N50" s="114"/>
      <c r="O50" s="114"/>
      <c r="P50" s="114"/>
      <c r="Q50" s="114"/>
      <c r="R50" s="114"/>
      <c r="S50" s="114"/>
      <c r="T50" s="114"/>
      <c r="U50" s="114"/>
      <c r="V50" s="114"/>
      <c r="W50" s="114"/>
      <c r="X50" s="114"/>
      <c r="Y50" s="114"/>
      <c r="Z50" s="114"/>
      <c r="AA50" s="114"/>
      <c r="AB50" s="114"/>
      <c r="AC50" s="114"/>
      <c r="AD50" s="114"/>
      <c r="AE50" s="114"/>
      <c r="AF50" s="114"/>
      <c r="AG50" s="114"/>
      <c r="AH50" s="114"/>
      <c r="AI50" s="114"/>
      <c r="AJ50" s="114"/>
      <c r="AK50" s="114"/>
      <c r="AL50" s="114"/>
      <c r="AM50" s="114"/>
      <c r="AN50" s="114"/>
      <c r="AO50" s="114"/>
      <c r="AP50" s="114"/>
      <c r="AQ50" s="114"/>
      <c r="AR50" s="114"/>
      <c r="AS50" s="114"/>
      <c r="AT50" s="114"/>
      <c r="AU50" s="114"/>
      <c r="AV50" s="114"/>
      <c r="AW50" s="114"/>
      <c r="AX50" s="114"/>
      <c r="AY50" s="49"/>
      <c r="AZ50" s="48"/>
      <c r="BA50" s="48"/>
      <c r="BB50" s="48"/>
      <c r="BC50" s="48"/>
      <c r="BD50" s="48"/>
      <c r="BE50" s="48"/>
      <c r="BF50" s="48"/>
      <c r="BG50" s="48"/>
      <c r="BH50" s="48"/>
      <c r="BI50" s="48"/>
    </row>
    <row r="51" spans="2:61" s="16" customFormat="1" ht="54.95" customHeight="1" x14ac:dyDescent="0.2">
      <c r="B51" s="120"/>
      <c r="C51" s="121"/>
      <c r="D51" s="121"/>
      <c r="E51" s="121"/>
      <c r="F51" s="121"/>
      <c r="G51" s="121"/>
      <c r="H51" s="121"/>
      <c r="I51" s="121"/>
      <c r="J51" s="121"/>
      <c r="K51" s="121"/>
      <c r="L51" s="121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21"/>
      <c r="AH51" s="121"/>
      <c r="AI51" s="121"/>
      <c r="AJ51" s="121"/>
      <c r="AK51" s="121"/>
      <c r="AL51" s="121"/>
      <c r="AM51" s="121"/>
      <c r="AN51" s="121"/>
      <c r="AO51" s="121"/>
      <c r="AP51" s="121"/>
      <c r="AQ51" s="121"/>
      <c r="AR51" s="121"/>
      <c r="AS51" s="121"/>
      <c r="AT51" s="121"/>
      <c r="AU51" s="121"/>
      <c r="AV51" s="121"/>
      <c r="AW51" s="121"/>
      <c r="AX51" s="121"/>
      <c r="AY51" s="121"/>
      <c r="AZ51" s="18"/>
      <c r="BA51" s="18"/>
      <c r="BB51" s="18"/>
      <c r="BC51" s="18"/>
      <c r="BD51" s="18"/>
      <c r="BE51" s="18"/>
      <c r="BF51" s="18"/>
      <c r="BG51" s="18"/>
      <c r="BH51" s="18"/>
      <c r="BI51" s="38"/>
    </row>
    <row r="52" spans="2:61" s="16" customFormat="1" ht="21.75" customHeight="1" x14ac:dyDescent="0.25">
      <c r="B52" s="116" t="s">
        <v>1</v>
      </c>
      <c r="C52" s="116"/>
      <c r="D52" s="116"/>
      <c r="E52" s="116"/>
      <c r="F52" s="116"/>
      <c r="G52" s="116"/>
      <c r="H52" s="116"/>
      <c r="I52" s="116"/>
      <c r="J52" s="116"/>
      <c r="K52" s="116"/>
      <c r="L52" s="116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17" t="s">
        <v>37</v>
      </c>
      <c r="AH52" s="117"/>
      <c r="AI52" s="117"/>
      <c r="AJ52" s="117"/>
      <c r="AK52" s="117"/>
      <c r="AL52" s="117"/>
      <c r="AM52" s="117"/>
      <c r="AN52" s="117"/>
      <c r="AO52" s="117"/>
      <c r="AP52" s="117"/>
      <c r="AQ52" s="117"/>
      <c r="AR52" s="117"/>
      <c r="AS52" s="117"/>
      <c r="AT52" s="117"/>
      <c r="AU52" s="117"/>
      <c r="AV52" s="117"/>
      <c r="AW52" s="117"/>
      <c r="AX52" s="117"/>
      <c r="AY52" s="117"/>
      <c r="AZ52" s="18"/>
      <c r="BA52" s="18"/>
      <c r="BB52" s="18"/>
      <c r="BC52" s="18"/>
      <c r="BD52" s="18"/>
      <c r="BE52" s="18"/>
      <c r="BF52" s="18"/>
      <c r="BG52" s="18"/>
      <c r="BH52" s="18"/>
      <c r="BI52" s="38"/>
    </row>
    <row r="53" spans="2:61" s="16" customFormat="1" ht="14.25" customHeight="1" x14ac:dyDescent="0.25">
      <c r="G53" s="5"/>
      <c r="I53" s="5"/>
      <c r="J53" s="3"/>
      <c r="K53" s="4"/>
    </row>
    <row r="72" spans="2:33" s="9" customFormat="1" ht="12.75" hidden="1" x14ac:dyDescent="0.25">
      <c r="B72" s="11" t="s">
        <v>24</v>
      </c>
      <c r="C72" s="12" t="s">
        <v>20</v>
      </c>
      <c r="D72" s="9" t="str">
        <f>IF($U$5="ja",9600,IF($U$5="nein",8820,""))</f>
        <v/>
      </c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</row>
    <row r="73" spans="2:33" s="9" customFormat="1" ht="12.75" hidden="1" x14ac:dyDescent="0.25">
      <c r="B73" s="11" t="s">
        <v>26</v>
      </c>
      <c r="C73" s="39" t="s">
        <v>33</v>
      </c>
      <c r="D73" s="9" t="str">
        <f>IF($U$5="ja",8520,IF($U$5="nein",8010,""))</f>
        <v/>
      </c>
      <c r="J73" s="10"/>
      <c r="K73" s="10"/>
      <c r="L73" s="10"/>
      <c r="M73" s="10"/>
      <c r="N73" s="10"/>
      <c r="O73" s="10"/>
      <c r="P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</row>
    <row r="74" spans="2:33" s="11" customFormat="1" ht="12.75" hidden="1" x14ac:dyDescent="0.25">
      <c r="B74" s="11" t="s">
        <v>25</v>
      </c>
      <c r="C74" s="12" t="s">
        <v>21</v>
      </c>
      <c r="D74" s="9" t="str">
        <f>IF($U$5="ja",8010,IF($U$5="nein",7500,""))</f>
        <v/>
      </c>
      <c r="J74" s="12"/>
      <c r="K74" s="12"/>
      <c r="L74" s="12"/>
      <c r="M74" s="12"/>
      <c r="N74" s="12"/>
      <c r="O74" s="12"/>
      <c r="P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</row>
    <row r="75" spans="2:33" s="9" customFormat="1" ht="12" hidden="1" customHeight="1" x14ac:dyDescent="0.25">
      <c r="B75" s="11" t="s">
        <v>27</v>
      </c>
      <c r="C75" s="12" t="s">
        <v>22</v>
      </c>
      <c r="D75" s="9" t="str">
        <f>IF($U$5="ja",7200,IF($U$5="nein",6780,""))</f>
        <v/>
      </c>
      <c r="J75" s="10"/>
      <c r="K75" s="10"/>
      <c r="L75" s="10"/>
      <c r="M75" s="10"/>
      <c r="N75" s="10"/>
      <c r="O75" s="10"/>
      <c r="P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</row>
    <row r="76" spans="2:33" s="9" customFormat="1" ht="12.75" hidden="1" x14ac:dyDescent="0.25">
      <c r="B76" s="11" t="s">
        <v>28</v>
      </c>
      <c r="C76" s="12" t="s">
        <v>23</v>
      </c>
      <c r="D76" s="9" t="str">
        <f>IF($U$5="ja",5490,IF($U$5="nein",5130,""))</f>
        <v/>
      </c>
      <c r="J76" s="10"/>
      <c r="K76" s="10"/>
      <c r="L76" s="10"/>
      <c r="M76" s="10"/>
      <c r="N76" s="10"/>
      <c r="O76" s="10"/>
      <c r="P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</row>
    <row r="77" spans="2:33" s="9" customFormat="1" ht="12.75" hidden="1" x14ac:dyDescent="0.25">
      <c r="D77" s="9" t="s">
        <v>19</v>
      </c>
      <c r="J77" s="10"/>
      <c r="K77" s="10"/>
      <c r="L77" s="10"/>
      <c r="M77" s="10"/>
      <c r="N77" s="10"/>
      <c r="O77" s="10"/>
      <c r="P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</row>
    <row r="78" spans="2:33" s="9" customFormat="1" ht="15" hidden="1" x14ac:dyDescent="0.25">
      <c r="B78" s="36" t="s">
        <v>43</v>
      </c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</row>
    <row r="79" spans="2:33" s="9" customFormat="1" ht="15" hidden="1" x14ac:dyDescent="0.25">
      <c r="B79" s="36" t="s">
        <v>44</v>
      </c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</row>
    <row r="80" spans="2:33" s="9" customFormat="1" ht="15" hidden="1" x14ac:dyDescent="0.25">
      <c r="B80" s="36" t="s">
        <v>45</v>
      </c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</row>
    <row r="81" spans="2:33" s="9" customFormat="1" ht="15" hidden="1" x14ac:dyDescent="0.25">
      <c r="B81" s="36" t="s">
        <v>46</v>
      </c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</row>
    <row r="82" spans="2:33" s="9" customFormat="1" ht="15" hidden="1" x14ac:dyDescent="0.25">
      <c r="B82" s="36" t="s">
        <v>47</v>
      </c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</row>
    <row r="83" spans="2:33" s="9" customFormat="1" ht="15" x14ac:dyDescent="0.25">
      <c r="B83" s="37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</row>
    <row r="84" spans="2:33" s="9" customFormat="1" ht="12.75" x14ac:dyDescent="0.25"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</row>
    <row r="85" spans="2:33" s="9" customFormat="1" ht="12.75" x14ac:dyDescent="0.25"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</row>
    <row r="86" spans="2:33" s="9" customFormat="1" ht="12.75" x14ac:dyDescent="0.25"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</row>
  </sheetData>
  <sheetProtection algorithmName="SHA-512" hashValue="etmtEvqPPtLrDofOtuOkPbPz2boe5VAvUBGk7UkSqmAniA+2oDhVkBRkyv/i7kzuZdm/J7tGcE65dsgFN8tkOQ==" saltValue="HBr7SHO6SkR9Ns7iIakLAA==" spinCount="100000" sheet="1" selectLockedCells="1"/>
  <dataConsolidate/>
  <mergeCells count="199">
    <mergeCell ref="B2:AY2"/>
    <mergeCell ref="AT42:AV42"/>
    <mergeCell ref="M12:AE12"/>
    <mergeCell ref="AN12:AY12"/>
    <mergeCell ref="Q20:AY20"/>
    <mergeCell ref="M20:P20"/>
    <mergeCell ref="AF12:AM12"/>
    <mergeCell ref="B41:D41"/>
    <mergeCell ref="M41:P41"/>
    <mergeCell ref="Q41:R41"/>
    <mergeCell ref="S41:V41"/>
    <mergeCell ref="W41:AF41"/>
    <mergeCell ref="B40:D40"/>
    <mergeCell ref="M40:P40"/>
    <mergeCell ref="Q40:R40"/>
    <mergeCell ref="S40:V40"/>
    <mergeCell ref="W40:AF40"/>
    <mergeCell ref="AG40:AJ40"/>
    <mergeCell ref="AK40:AL40"/>
    <mergeCell ref="AM40:AP40"/>
    <mergeCell ref="AW36:AY36"/>
    <mergeCell ref="Q34:R34"/>
    <mergeCell ref="S34:V34"/>
    <mergeCell ref="W34:AF34"/>
    <mergeCell ref="D49:AX49"/>
    <mergeCell ref="D50:AX50"/>
    <mergeCell ref="B1:AY1"/>
    <mergeCell ref="B52:L52"/>
    <mergeCell ref="AG52:AY52"/>
    <mergeCell ref="AZ41:BH41"/>
    <mergeCell ref="B44:AY44"/>
    <mergeCell ref="B46:AY46"/>
    <mergeCell ref="B48:AY48"/>
    <mergeCell ref="B51:L51"/>
    <mergeCell ref="AG51:AY51"/>
    <mergeCell ref="AG41:AJ41"/>
    <mergeCell ref="AK41:AL41"/>
    <mergeCell ref="AM41:AP41"/>
    <mergeCell ref="AQ41:AS41"/>
    <mergeCell ref="AT41:AV41"/>
    <mergeCell ref="AW41:AY41"/>
    <mergeCell ref="E42:L42"/>
    <mergeCell ref="AZ42:BH42"/>
    <mergeCell ref="AK42:AL42"/>
    <mergeCell ref="AQ40:AS40"/>
    <mergeCell ref="AT40:AV40"/>
    <mergeCell ref="AW40:AY40"/>
    <mergeCell ref="AZ40:BH40"/>
    <mergeCell ref="AZ38:BH38"/>
    <mergeCell ref="B39:D39"/>
    <mergeCell ref="M39:P39"/>
    <mergeCell ref="Q39:R39"/>
    <mergeCell ref="S39:V39"/>
    <mergeCell ref="W39:AF39"/>
    <mergeCell ref="AZ39:BH39"/>
    <mergeCell ref="AG39:AJ39"/>
    <mergeCell ref="AK39:AL39"/>
    <mergeCell ref="AM39:AP39"/>
    <mergeCell ref="AQ39:AS39"/>
    <mergeCell ref="AT39:AV39"/>
    <mergeCell ref="AW39:AY39"/>
    <mergeCell ref="B38:D38"/>
    <mergeCell ref="M38:P38"/>
    <mergeCell ref="Q38:R38"/>
    <mergeCell ref="S38:V38"/>
    <mergeCell ref="W38:AF38"/>
    <mergeCell ref="AG38:AJ38"/>
    <mergeCell ref="AK38:AL38"/>
    <mergeCell ref="AM38:AP38"/>
    <mergeCell ref="AQ38:AS38"/>
    <mergeCell ref="AT38:AV38"/>
    <mergeCell ref="AW38:AY38"/>
    <mergeCell ref="B37:D37"/>
    <mergeCell ref="M37:P37"/>
    <mergeCell ref="Q37:R37"/>
    <mergeCell ref="S37:V37"/>
    <mergeCell ref="W37:AF37"/>
    <mergeCell ref="AZ37:BH37"/>
    <mergeCell ref="AG37:AJ37"/>
    <mergeCell ref="AK37:AL37"/>
    <mergeCell ref="AM37:AP37"/>
    <mergeCell ref="AQ37:AS37"/>
    <mergeCell ref="AT37:AV37"/>
    <mergeCell ref="AW37:AY37"/>
    <mergeCell ref="AG36:AJ36"/>
    <mergeCell ref="B35:D35"/>
    <mergeCell ref="M35:P35"/>
    <mergeCell ref="Q35:R35"/>
    <mergeCell ref="S35:V35"/>
    <mergeCell ref="W35:AF35"/>
    <mergeCell ref="AZ35:BH35"/>
    <mergeCell ref="AG35:AJ35"/>
    <mergeCell ref="AK35:AL35"/>
    <mergeCell ref="AM35:AP35"/>
    <mergeCell ref="AQ35:AS35"/>
    <mergeCell ref="AT35:AV35"/>
    <mergeCell ref="AW35:AY35"/>
    <mergeCell ref="AZ36:BH36"/>
    <mergeCell ref="AK36:AL36"/>
    <mergeCell ref="AM36:AP36"/>
    <mergeCell ref="AQ36:AS36"/>
    <mergeCell ref="AT36:AV36"/>
    <mergeCell ref="B36:D36"/>
    <mergeCell ref="M36:P36"/>
    <mergeCell ref="Q36:R36"/>
    <mergeCell ref="S36:V36"/>
    <mergeCell ref="W36:AF36"/>
    <mergeCell ref="AK34:AL34"/>
    <mergeCell ref="AM34:AP34"/>
    <mergeCell ref="AQ34:AS34"/>
    <mergeCell ref="AT34:AV34"/>
    <mergeCell ref="AW34:AY34"/>
    <mergeCell ref="AZ34:BH34"/>
    <mergeCell ref="AG34:AJ34"/>
    <mergeCell ref="B33:D33"/>
    <mergeCell ref="M33:P33"/>
    <mergeCell ref="Q33:R33"/>
    <mergeCell ref="S33:V33"/>
    <mergeCell ref="W33:AF33"/>
    <mergeCell ref="AZ33:BH33"/>
    <mergeCell ref="AG33:AJ33"/>
    <mergeCell ref="AK33:AL33"/>
    <mergeCell ref="AM33:AP33"/>
    <mergeCell ref="AQ33:AS33"/>
    <mergeCell ref="AT33:AV33"/>
    <mergeCell ref="AW33:AY33"/>
    <mergeCell ref="B34:D34"/>
    <mergeCell ref="M34:P34"/>
    <mergeCell ref="B31:D31"/>
    <mergeCell ref="M31:P31"/>
    <mergeCell ref="Q31:R31"/>
    <mergeCell ref="S31:V31"/>
    <mergeCell ref="W31:AF31"/>
    <mergeCell ref="AZ31:BH31"/>
    <mergeCell ref="B32:D32"/>
    <mergeCell ref="M32:P32"/>
    <mergeCell ref="Q32:R32"/>
    <mergeCell ref="S32:V32"/>
    <mergeCell ref="W32:AF32"/>
    <mergeCell ref="AG32:AJ32"/>
    <mergeCell ref="AK32:AL32"/>
    <mergeCell ref="AM32:AP32"/>
    <mergeCell ref="AG31:AJ31"/>
    <mergeCell ref="AK31:AL31"/>
    <mergeCell ref="AM31:AP31"/>
    <mergeCell ref="AQ31:AS31"/>
    <mergeCell ref="AT31:AV31"/>
    <mergeCell ref="AW31:AY31"/>
    <mergeCell ref="AQ32:AS32"/>
    <mergeCell ref="AT32:AV32"/>
    <mergeCell ref="AW32:AY32"/>
    <mergeCell ref="AZ32:BH32"/>
    <mergeCell ref="AZ29:BH29"/>
    <mergeCell ref="B30:D30"/>
    <mergeCell ref="M30:P30"/>
    <mergeCell ref="Q30:R30"/>
    <mergeCell ref="S30:V30"/>
    <mergeCell ref="W30:AF30"/>
    <mergeCell ref="AG30:AJ30"/>
    <mergeCell ref="AK30:AL30"/>
    <mergeCell ref="AM30:AP30"/>
    <mergeCell ref="AQ30:AS30"/>
    <mergeCell ref="AT30:AV30"/>
    <mergeCell ref="AW30:AY30"/>
    <mergeCell ref="AZ30:BH30"/>
    <mergeCell ref="I28:K28"/>
    <mergeCell ref="B29:D29"/>
    <mergeCell ref="E29:L29"/>
    <mergeCell ref="M29:V29"/>
    <mergeCell ref="W29:AF29"/>
    <mergeCell ref="AG29:AP29"/>
    <mergeCell ref="AQ29:AY29"/>
    <mergeCell ref="B18:L18"/>
    <mergeCell ref="M18:AY18"/>
    <mergeCell ref="B20:L20"/>
    <mergeCell ref="B21:AY21"/>
    <mergeCell ref="B22:L22"/>
    <mergeCell ref="B23:AY23"/>
    <mergeCell ref="AN3:AP3"/>
    <mergeCell ref="B3:AM3"/>
    <mergeCell ref="U5:W5"/>
    <mergeCell ref="M22:AY22"/>
    <mergeCell ref="B17:AY17"/>
    <mergeCell ref="B12:L12"/>
    <mergeCell ref="B13:AY13"/>
    <mergeCell ref="B14:L14"/>
    <mergeCell ref="M14:AY14"/>
    <mergeCell ref="B7:AY7"/>
    <mergeCell ref="B8:L8"/>
    <mergeCell ref="M8:AY8"/>
    <mergeCell ref="B11:AY11"/>
    <mergeCell ref="B15:AY15"/>
    <mergeCell ref="B16:L16"/>
    <mergeCell ref="M16:P16"/>
    <mergeCell ref="Q16:R16"/>
    <mergeCell ref="S16:AY16"/>
    <mergeCell ref="B9:AY9"/>
    <mergeCell ref="B10:L10"/>
    <mergeCell ref="M10:AY10"/>
  </mergeCells>
  <conditionalFormatting sqref="U5:W5">
    <cfRule type="expression" dxfId="1" priority="1">
      <formula>ISBLANK(U5)</formula>
    </cfRule>
  </conditionalFormatting>
  <conditionalFormatting sqref="AN3">
    <cfRule type="expression" dxfId="0" priority="2">
      <formula>ISBLANK($AN$3)</formula>
    </cfRule>
  </conditionalFormatting>
  <dataValidations count="4">
    <dataValidation type="list" allowBlank="1" showInputMessage="1" showErrorMessage="1" sqref="M8:AY8" xr:uid="{00000000-0002-0000-0100-000000000000}">
      <formula1>$B$78:$B$82</formula1>
    </dataValidation>
    <dataValidation type="list" allowBlank="1" showInputMessage="1" showErrorMessage="1" sqref="U5" xr:uid="{00000000-0002-0000-0100-000001000000}">
      <formula1>"ja,nein"</formula1>
    </dataValidation>
    <dataValidation type="list" allowBlank="1" showInputMessage="1" showErrorMessage="1" sqref="AN3:AP3" xr:uid="{00000000-0002-0000-0100-000002000000}">
      <formula1>"2022,2023,2024,2025,2026,2027,2028"</formula1>
    </dataValidation>
    <dataValidation type="list" allowBlank="1" showInputMessage="1" showErrorMessage="1" sqref="M20:P20" xr:uid="{00000000-0002-0000-0100-000003000000}">
      <formula1>"F1,F2,F3,F4,F5"</formula1>
    </dataValidation>
  </dataValidations>
  <pageMargins left="0.98425196850393704" right="0.59055118110236227" top="1.2204724409448819" bottom="0.78740157480314965" header="0.31496062992125984" footer="0.31496062992125984"/>
  <pageSetup paperSize="9" scale="67" orientation="landscape" r:id="rId1"/>
  <headerFooter>
    <oddHeader>&amp;L&amp;G&amp;R&amp;G</oddHeader>
    <oddFooter>&amp;R&amp;"Arial,Standard"&amp;9Stand: 2026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Tabelle1</vt:lpstr>
      <vt:lpstr>Zeitnachweis</vt:lpstr>
      <vt:lpstr>Zeitnachweis!Druckbereich</vt:lpstr>
      <vt:lpstr>Zeitnachweis!EndeFebruar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Papp, Kristian</dc:creator>
  <cp:lastModifiedBy>Sprengard, Julia</cp:lastModifiedBy>
  <cp:lastPrinted>2026-08-26T08:23:54Z</cp:lastPrinted>
  <dcterms:created xsi:type="dcterms:W3CDTF">2016-04-07T12:24:03Z</dcterms:created>
  <dcterms:modified xsi:type="dcterms:W3CDTF">2026-08-26T08:24:08Z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INKTEK-ID-FILE">
    <vt:lpwstr>0148-98EE-8D04-F300</vt:lpwstr>
  </property>
  <property fmtid="{D5CDD505-2E9C-101B-9397-08002B2CF9AE}" pid="3" name="MSIP_Label_249bdf21-2fb4-4be9-9322-664ae40582cd_Enabled">
    <vt:lpwstr>true</vt:lpwstr>
  </property>
  <property fmtid="{D5CDD505-2E9C-101B-9397-08002B2CF9AE}" pid="4" name="MSIP_Label_249bdf21-2fb4-4be9-9322-664ae40582cd_SetDate">
    <vt:lpwstr>2023-10-04T09:29:51Z</vt:lpwstr>
  </property>
  <property fmtid="{D5CDD505-2E9C-101B-9397-08002B2CF9AE}" pid="5" name="MSIP_Label_249bdf21-2fb4-4be9-9322-664ae40582cd_Method">
    <vt:lpwstr>Privileged</vt:lpwstr>
  </property>
  <property fmtid="{D5CDD505-2E9C-101B-9397-08002B2CF9AE}" pid="6" name="MSIP_Label_249bdf21-2fb4-4be9-9322-664ae40582cd_Name">
    <vt:lpwstr>C2 – konzernintern (ohne Kennzeichnung)</vt:lpwstr>
  </property>
  <property fmtid="{D5CDD505-2E9C-101B-9397-08002B2CF9AE}" pid="7" name="MSIP_Label_249bdf21-2fb4-4be9-9322-664ae40582cd_SiteId">
    <vt:lpwstr>115d6c2e-8bd5-4b53-8ba7-86a5266426c5</vt:lpwstr>
  </property>
  <property fmtid="{D5CDD505-2E9C-101B-9397-08002B2CF9AE}" pid="8" name="MSIP_Label_249bdf21-2fb4-4be9-9322-664ae40582cd_ActionId">
    <vt:lpwstr>b60c1501-463a-4ff1-b0ce-43a9871dbd35</vt:lpwstr>
  </property>
  <property fmtid="{D5CDD505-2E9C-101B-9397-08002B2CF9AE}" pid="9" name="MSIP_Label_249bdf21-2fb4-4be9-9322-664ae40582cd_ContentBits">
    <vt:lpwstr>0</vt:lpwstr>
  </property>
</Properties>
</file>