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HT39747\Downloads\"/>
    </mc:Choice>
  </mc:AlternateContent>
  <xr:revisionPtr revIDLastSave="0" documentId="13_ncr:1_{5908D72E-50D8-4E81-9A56-EBD37D682375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Zeitnachweis" sheetId="7" r:id="rId1"/>
    <sheet name="Tabelle1" sheetId="6" state="hidden" r:id="rId2"/>
  </sheets>
  <definedNames>
    <definedName name="_xlnm._FilterDatabase" localSheetId="0" hidden="1">Zeitnachweis!#REF!</definedName>
    <definedName name="_xlnm.Print_Area" localSheetId="0">Zeitnachweis!$B$1:$BD$55</definedName>
    <definedName name="EndeFebruar" localSheetId="0">Zeitnachweis!$B$29</definedName>
    <definedName name="EndeFebruar">#REF!</definedName>
    <definedName name="Satz2015" localSheetId="0">Zeitnachweis!#REF!</definedName>
    <definedName name="Satz2015">#REF!</definedName>
    <definedName name="Satz2016" localSheetId="0">Zeitnachweis!#REF!</definedName>
    <definedName name="Satz2016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0" i="7" l="1"/>
  <c r="D80" i="7"/>
  <c r="Q21" i="7" l="1"/>
  <c r="Q31" i="7" l="1"/>
  <c r="Q32" i="7" l="1"/>
  <c r="AH32" i="7" s="1"/>
  <c r="Q33" i="7"/>
  <c r="AH33" i="7" s="1"/>
  <c r="Q34" i="7"/>
  <c r="AH34" i="7" s="1"/>
  <c r="Q35" i="7"/>
  <c r="AH35" i="7" s="1"/>
  <c r="Q36" i="7"/>
  <c r="AH36" i="7" s="1"/>
  <c r="Q37" i="7"/>
  <c r="AH37" i="7" s="1"/>
  <c r="Q38" i="7"/>
  <c r="AH38" i="7" s="1"/>
  <c r="Q39" i="7"/>
  <c r="AH39" i="7" s="1"/>
  <c r="Q40" i="7"/>
  <c r="AH40" i="7" s="1"/>
  <c r="Q41" i="7"/>
  <c r="AH41" i="7" s="1"/>
  <c r="Q42" i="7"/>
  <c r="AH42" i="7" s="1"/>
  <c r="AH31" i="7"/>
  <c r="AA43" i="7"/>
  <c r="F42" i="7"/>
  <c r="F41" i="7"/>
  <c r="F40" i="7"/>
  <c r="F39" i="7"/>
  <c r="F38" i="7"/>
  <c r="F37" i="7"/>
  <c r="F36" i="7"/>
  <c r="F35" i="7"/>
  <c r="F34" i="7"/>
  <c r="F33" i="7"/>
  <c r="F32" i="7"/>
  <c r="F31" i="7"/>
  <c r="AA5" i="7"/>
  <c r="N32" i="7" l="1"/>
  <c r="N33" i="7"/>
  <c r="N34" i="7"/>
  <c r="N35" i="7"/>
  <c r="N36" i="7"/>
  <c r="N37" i="7"/>
  <c r="N38" i="7"/>
  <c r="N39" i="7"/>
  <c r="N40" i="7"/>
  <c r="N41" i="7"/>
  <c r="N42" i="7"/>
  <c r="AH43" i="7" l="1"/>
</calcChain>
</file>

<file path=xl/sharedStrings.xml><?xml version="1.0" encoding="utf-8"?>
<sst xmlns="http://schemas.openxmlformats.org/spreadsheetml/2006/main" count="46" uniqueCount="46">
  <si>
    <t>Arbeitsmarktbudget</t>
  </si>
  <si>
    <t>Impulse der Arbeitsmarktpolitik  - IdeA</t>
  </si>
  <si>
    <t>Bestätigung über die geleistete Arbeitszeit im Projekt</t>
  </si>
  <si>
    <t>Im angegebenen Zeitraum wurden monatlich folgende Arbeitszeiten für das Projekt aufgewendet:</t>
  </si>
  <si>
    <t>Meldezeitraum</t>
  </si>
  <si>
    <t>Monat</t>
  </si>
  <si>
    <t>Förderprogramm:</t>
  </si>
  <si>
    <t>Zuwendungsempfänger:</t>
  </si>
  <si>
    <t>Aktenzeichen:</t>
  </si>
  <si>
    <t>SAP-Antragsnummer:</t>
  </si>
  <si>
    <t xml:space="preserve">Postleitzahl: </t>
  </si>
  <si>
    <t>Ort:</t>
  </si>
  <si>
    <t>Name Mitarbeiter/in:</t>
  </si>
  <si>
    <t>Projektfunktion:</t>
  </si>
  <si>
    <t>Projektleitung großer / komplexer Projekte</t>
  </si>
  <si>
    <t>Herausgehobene Projektmitarbeit</t>
  </si>
  <si>
    <t>Projektmitarbeit</t>
  </si>
  <si>
    <t>Fachkraft</t>
  </si>
  <si>
    <t>F1</t>
  </si>
  <si>
    <t>F3</t>
  </si>
  <si>
    <t>F2</t>
  </si>
  <si>
    <t>F4</t>
  </si>
  <si>
    <t>F5</t>
  </si>
  <si>
    <r>
      <t>Ist-Std. im Projekt</t>
    </r>
    <r>
      <rPr>
        <b/>
        <vertAlign val="superscript"/>
        <sz val="11"/>
        <color theme="1"/>
        <rFont val="Arial"/>
        <family val="2"/>
      </rPr>
      <t xml:space="preserve"> 1)</t>
    </r>
  </si>
  <si>
    <r>
      <t xml:space="preserve">anteil. Vergütung Projekt </t>
    </r>
    <r>
      <rPr>
        <b/>
        <vertAlign val="superscript"/>
        <sz val="11"/>
        <color theme="1"/>
        <rFont val="Arial"/>
        <family val="2"/>
      </rPr>
      <t>2)</t>
    </r>
  </si>
  <si>
    <t>Standardeinheitssatz pro Stunde</t>
  </si>
  <si>
    <r>
      <rPr>
        <vertAlign val="superscript"/>
        <sz val="9"/>
        <color theme="1"/>
        <rFont val="Arial"/>
        <family val="2"/>
      </rPr>
      <t>1)</t>
    </r>
    <r>
      <rPr>
        <sz val="9"/>
        <color theme="1"/>
        <rFont val="Arial"/>
        <family val="2"/>
      </rPr>
      <t xml:space="preserve"> In den Ist-Stunden sind ausschließlich tatsächliche Leistungsstunden zu erfassen (z.B. kein Urlaub bzw. Krankheit).</t>
    </r>
  </si>
  <si>
    <t>Gesamt:</t>
  </si>
  <si>
    <t>Projektleitung und herausgehobene Projektmitarbeit</t>
  </si>
  <si>
    <t>Projektbezeichnung:</t>
  </si>
  <si>
    <t>ID gem. Eintrag in der Belegliste:</t>
  </si>
  <si>
    <t>im ESF+ Hessen in der Förderperiode 2021-2027</t>
  </si>
  <si>
    <t>Die Richtigkeit der Angaben wird versichert.</t>
  </si>
  <si>
    <t>Für den/die Mitarbeiter/-in liegt ein Vertrag vor, mit dem das Beschäftigungsverhältnis mit dem Zuwendungsempfänger nachgewiesen werden kann.</t>
  </si>
  <si>
    <t>Der/die Mitarbeiter/-in ist Beamter/-in des Landes Hessen und als Lehrkraft an der Schule eingesetzt.</t>
  </si>
  <si>
    <t xml:space="preserve">Ort, Datum </t>
  </si>
  <si>
    <t xml:space="preserve">     Stempel, Unterschrift Arbeitgeber bzw. Staatliches Schulamt</t>
  </si>
  <si>
    <r>
      <rPr>
        <vertAlign val="superscript"/>
        <sz val="9"/>
        <color theme="1"/>
        <rFont val="Arial"/>
        <family val="2"/>
      </rPr>
      <t>2)</t>
    </r>
    <r>
      <rPr>
        <sz val="9"/>
        <color theme="1"/>
        <rFont val="Arial"/>
        <family val="2"/>
      </rPr>
      <t xml:space="preserve"> Die Berechnung der anteiligen Vergütung im Projekt erfolgt automatisch pro Monat auf Basis der Standardeinheiskosten pro Arbeitsplatz je Funktion.</t>
    </r>
  </si>
  <si>
    <r>
      <t xml:space="preserve">Wurde Ihr Projekt </t>
    </r>
    <r>
      <rPr>
        <b/>
        <u/>
        <sz val="12"/>
        <rFont val="Arial"/>
        <family val="2"/>
      </rPr>
      <t>nach</t>
    </r>
    <r>
      <rPr>
        <b/>
        <sz val="12"/>
        <rFont val="Arial"/>
        <family val="2"/>
      </rPr>
      <t xml:space="preserve"> dem 01.08.2023 bewilligt?</t>
    </r>
  </si>
  <si>
    <t>Ø</t>
  </si>
  <si>
    <t>alte Werte</t>
  </si>
  <si>
    <t>neue Werte</t>
  </si>
  <si>
    <t xml:space="preserve">Abrechnung nach Stunden - Formular für Projekte ohne Restkosten im Jahr </t>
  </si>
  <si>
    <t>Internationale Potentiale nutzen – Übergänge vom Studium in den Beruf gestalten</t>
  </si>
  <si>
    <t>F6</t>
  </si>
  <si>
    <t>Studentische Hilskraft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</si>
</sst>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#,##0.00\ &quot;€&quot;"/>
    <numFmt numFmtId="166" formatCode="_-* #,##0.00\ [$€-407]_-;\-* #,##0.00\ [$€-407]_-;_-* &quot;-&quot;??\ [$€-407]_-;_-@_-"/>
    <numFmt numFmtId="167" formatCode="[$-407]mmmm\ yyyy;@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sz val="11"/>
      <color theme="0"/>
      <name val="Arial"/>
      <family val="2"/>
    </font>
    <font>
      <b/>
      <vertAlign val="superscript"/>
      <sz val="11"/>
      <color theme="1"/>
      <name val="Arial"/>
      <family val="2"/>
    </font>
    <font>
      <vertAlign val="superscript"/>
      <sz val="9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4"/>
      <color theme="1"/>
      <name val="Arial"/>
      <family val="2"/>
    </font>
    <font>
      <b/>
      <sz val="16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sz val="11"/>
      <color rgb="FF0070C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4" fontId="1" fillId="0" borderId="0" applyFont="0" applyFill="0" applyBorder="0" applyAlignment="0" applyProtection="0"/>
  </cellStyleXfs>
  <cellXfs count="136">
    <xf numFmtId="0" fontId="0" fillId="0" borderId="0" xfId="0"/>
    <xf numFmtId="0" fontId="25" fillId="0" borderId="0" xfId="0" applyFont="1"/>
    <xf numFmtId="0" fontId="18" fillId="0" borderId="0" xfId="0" applyFont="1" applyFill="1" applyAlignment="1" applyProtection="1">
      <alignment vertical="center"/>
    </xf>
    <xf numFmtId="3" fontId="19" fillId="0" borderId="0" xfId="0" applyNumberFormat="1" applyFont="1" applyFill="1" applyAlignment="1" applyProtection="1">
      <alignment horizontal="center" vertical="center"/>
    </xf>
    <xf numFmtId="1" fontId="19" fillId="0" borderId="0" xfId="0" applyNumberFormat="1" applyFont="1" applyFill="1" applyAlignment="1" applyProtection="1">
      <alignment vertical="center"/>
    </xf>
    <xf numFmtId="165" fontId="19" fillId="0" borderId="0" xfId="0" applyNumberFormat="1" applyFont="1" applyFill="1" applyAlignment="1" applyProtection="1">
      <alignment vertical="center"/>
    </xf>
    <xf numFmtId="0" fontId="20" fillId="0" borderId="0" xfId="0" applyFont="1" applyFill="1" applyBorder="1" applyAlignment="1" applyProtection="1">
      <alignment horizontal="left" vertical="center"/>
    </xf>
    <xf numFmtId="0" fontId="20" fillId="0" borderId="0" xfId="0" applyFont="1" applyAlignment="1" applyProtection="1">
      <alignment horizontal="left" vertical="center"/>
    </xf>
    <xf numFmtId="0" fontId="20" fillId="0" borderId="0" xfId="0" applyFont="1" applyFill="1" applyAlignment="1" applyProtection="1">
      <alignment horizontal="center" vertical="center"/>
    </xf>
    <xf numFmtId="0" fontId="31" fillId="0" borderId="0" xfId="0" applyFont="1" applyAlignment="1" applyProtection="1">
      <alignment vertical="center"/>
    </xf>
    <xf numFmtId="0" fontId="32" fillId="0" borderId="0" xfId="0" applyFont="1" applyAlignment="1" applyProtection="1">
      <alignment vertical="center"/>
    </xf>
    <xf numFmtId="0" fontId="33" fillId="0" borderId="0" xfId="0" applyFont="1" applyAlignment="1" applyProtection="1">
      <alignment vertical="center"/>
    </xf>
    <xf numFmtId="0" fontId="34" fillId="0" borderId="0" xfId="0" applyFont="1" applyAlignment="1" applyProtection="1">
      <alignment vertical="center"/>
    </xf>
    <xf numFmtId="0" fontId="19" fillId="0" borderId="0" xfId="0" applyFont="1" applyFill="1" applyAlignment="1" applyProtection="1">
      <alignment vertical="center"/>
    </xf>
    <xf numFmtId="0" fontId="20" fillId="33" borderId="12" xfId="0" applyFont="1" applyFill="1" applyBorder="1" applyAlignment="1" applyProtection="1">
      <alignment vertical="center"/>
    </xf>
    <xf numFmtId="0" fontId="20" fillId="33" borderId="13" xfId="0" applyFont="1" applyFill="1" applyBorder="1" applyAlignment="1" applyProtection="1">
      <alignment vertical="center"/>
    </xf>
    <xf numFmtId="0" fontId="20" fillId="33" borderId="14" xfId="0" applyFont="1" applyFill="1" applyBorder="1" applyAlignment="1" applyProtection="1">
      <alignment vertical="center"/>
    </xf>
    <xf numFmtId="0" fontId="18" fillId="34" borderId="0" xfId="0" applyFont="1" applyFill="1" applyAlignment="1" applyProtection="1">
      <alignment vertical="center"/>
    </xf>
    <xf numFmtId="0" fontId="26" fillId="34" borderId="0" xfId="0" applyFont="1" applyFill="1" applyAlignment="1" applyProtection="1">
      <alignment horizontal="left" vertical="center"/>
    </xf>
    <xf numFmtId="0" fontId="27" fillId="34" borderId="0" xfId="0" applyFont="1" applyFill="1" applyAlignment="1" applyProtection="1">
      <alignment horizontal="left" vertical="center"/>
    </xf>
    <xf numFmtId="0" fontId="19" fillId="34" borderId="0" xfId="0" applyFont="1" applyFill="1" applyAlignment="1" applyProtection="1">
      <alignment vertical="center"/>
    </xf>
    <xf numFmtId="0" fontId="20" fillId="34" borderId="0" xfId="0" applyFont="1" applyFill="1" applyAlignment="1" applyProtection="1">
      <alignment horizontal="center" vertical="center"/>
    </xf>
    <xf numFmtId="0" fontId="20" fillId="34" borderId="0" xfId="0" applyFont="1" applyFill="1" applyAlignment="1" applyProtection="1">
      <alignment vertical="center"/>
    </xf>
    <xf numFmtId="0" fontId="19" fillId="34" borderId="0" xfId="0" applyFont="1" applyFill="1" applyBorder="1" applyAlignment="1" applyProtection="1">
      <alignment horizontal="left" vertical="center"/>
    </xf>
    <xf numFmtId="165" fontId="19" fillId="34" borderId="0" xfId="0" applyNumberFormat="1" applyFont="1" applyFill="1" applyBorder="1" applyAlignment="1" applyProtection="1">
      <alignment horizontal="left" vertical="center"/>
    </xf>
    <xf numFmtId="165" fontId="19" fillId="34" borderId="0" xfId="0" applyNumberFormat="1" applyFont="1" applyFill="1" applyAlignment="1" applyProtection="1">
      <alignment vertical="center"/>
    </xf>
    <xf numFmtId="3" fontId="19" fillId="34" borderId="0" xfId="0" applyNumberFormat="1" applyFont="1" applyFill="1" applyAlignment="1" applyProtection="1">
      <alignment horizontal="center" vertical="center"/>
    </xf>
    <xf numFmtId="1" fontId="19" fillId="34" borderId="0" xfId="0" applyNumberFormat="1" applyFont="1" applyFill="1" applyAlignment="1" applyProtection="1">
      <alignment vertical="center"/>
    </xf>
    <xf numFmtId="0" fontId="21" fillId="34" borderId="0" xfId="0" applyFont="1" applyFill="1" applyAlignment="1" applyProtection="1">
      <alignment vertical="center"/>
    </xf>
    <xf numFmtId="0" fontId="29" fillId="34" borderId="0" xfId="0" applyFont="1" applyFill="1" applyAlignment="1" applyProtection="1">
      <alignment vertical="center"/>
    </xf>
    <xf numFmtId="0" fontId="30" fillId="34" borderId="0" xfId="0" applyFont="1" applyFill="1" applyAlignment="1" applyProtection="1">
      <alignment vertical="center"/>
    </xf>
    <xf numFmtId="14" fontId="22" fillId="34" borderId="0" xfId="0" applyNumberFormat="1" applyFont="1" applyFill="1" applyAlignment="1" applyProtection="1">
      <alignment vertical="center"/>
    </xf>
    <xf numFmtId="0" fontId="21" fillId="34" borderId="0" xfId="0" applyFont="1" applyFill="1" applyAlignment="1" applyProtection="1">
      <alignment vertical="center" wrapText="1"/>
    </xf>
    <xf numFmtId="2" fontId="19" fillId="33" borderId="15" xfId="0" applyNumberFormat="1" applyFont="1" applyFill="1" applyBorder="1" applyAlignment="1" applyProtection="1">
      <alignment horizontal="center" vertical="center"/>
    </xf>
    <xf numFmtId="0" fontId="31" fillId="0" borderId="0" xfId="0" applyFont="1" applyAlignment="1" applyProtection="1">
      <alignment horizontal="left" vertical="center"/>
    </xf>
    <xf numFmtId="0" fontId="33" fillId="0" borderId="0" xfId="0" applyFont="1" applyAlignment="1" applyProtection="1">
      <alignment vertical="center"/>
      <protection hidden="1"/>
    </xf>
    <xf numFmtId="0" fontId="34" fillId="0" borderId="0" xfId="0" applyFont="1" applyAlignment="1" applyProtection="1">
      <alignment vertical="center"/>
      <protection hidden="1"/>
    </xf>
    <xf numFmtId="0" fontId="31" fillId="0" borderId="0" xfId="0" applyFont="1" applyAlignment="1" applyProtection="1">
      <alignment vertical="center"/>
      <protection hidden="1"/>
    </xf>
    <xf numFmtId="0" fontId="31" fillId="0" borderId="0" xfId="0" applyFont="1" applyAlignment="1" applyProtection="1">
      <alignment horizontal="left" vertical="center"/>
      <protection hidden="1"/>
    </xf>
    <xf numFmtId="0" fontId="32" fillId="0" borderId="0" xfId="0" applyFont="1" applyAlignment="1" applyProtection="1">
      <alignment vertical="center"/>
      <protection hidden="1"/>
    </xf>
    <xf numFmtId="0" fontId="35" fillId="0" borderId="0" xfId="0" applyFont="1" applyAlignment="1" applyProtection="1">
      <alignment vertical="top"/>
      <protection hidden="1"/>
    </xf>
    <xf numFmtId="2" fontId="19" fillId="33" borderId="15" xfId="0" applyNumberFormat="1" applyFont="1" applyFill="1" applyBorder="1" applyAlignment="1" applyProtection="1">
      <alignment vertical="center"/>
    </xf>
    <xf numFmtId="2" fontId="19" fillId="33" borderId="16" xfId="0" applyNumberFormat="1" applyFont="1" applyFill="1" applyBorder="1" applyAlignment="1" applyProtection="1">
      <alignment vertical="center"/>
    </xf>
    <xf numFmtId="2" fontId="19" fillId="33" borderId="17" xfId="0" applyNumberFormat="1" applyFont="1" applyFill="1" applyBorder="1" applyAlignment="1" applyProtection="1">
      <alignment vertical="center"/>
    </xf>
    <xf numFmtId="0" fontId="19" fillId="33" borderId="0" xfId="0" applyFont="1" applyFill="1" applyAlignment="1" applyProtection="1">
      <alignment vertical="center"/>
    </xf>
    <xf numFmtId="166" fontId="18" fillId="33" borderId="16" xfId="42" applyNumberFormat="1" applyFont="1" applyFill="1" applyBorder="1" applyAlignment="1" applyProtection="1">
      <alignment vertical="center"/>
    </xf>
    <xf numFmtId="166" fontId="18" fillId="33" borderId="17" xfId="42" applyNumberFormat="1" applyFont="1" applyFill="1" applyBorder="1" applyAlignment="1" applyProtection="1">
      <alignment vertical="center"/>
    </xf>
    <xf numFmtId="0" fontId="19" fillId="34" borderId="0" xfId="0" applyFont="1" applyFill="1" applyBorder="1" applyAlignment="1" applyProtection="1">
      <alignment vertical="center"/>
    </xf>
    <xf numFmtId="0" fontId="19" fillId="34" borderId="0" xfId="0" applyFont="1" applyFill="1" applyAlignment="1" applyProtection="1">
      <alignment vertical="center"/>
    </xf>
    <xf numFmtId="0" fontId="36" fillId="34" borderId="0" xfId="0" applyFont="1" applyFill="1" applyBorder="1" applyAlignment="1" applyProtection="1">
      <alignment horizontal="center" vertical="center"/>
    </xf>
    <xf numFmtId="49" fontId="36" fillId="34" borderId="0" xfId="0" applyNumberFormat="1" applyFont="1" applyFill="1" applyBorder="1" applyAlignment="1" applyProtection="1">
      <alignment horizontal="left" vertical="center" indent="2"/>
    </xf>
    <xf numFmtId="2" fontId="36" fillId="34" borderId="0" xfId="0" applyNumberFormat="1" applyFont="1" applyFill="1" applyBorder="1" applyAlignment="1" applyProtection="1">
      <alignment horizontal="center" vertical="center"/>
    </xf>
    <xf numFmtId="166" fontId="37" fillId="34" borderId="0" xfId="42" applyNumberFormat="1" applyFont="1" applyFill="1" applyBorder="1" applyAlignment="1" applyProtection="1">
      <alignment vertical="center"/>
    </xf>
    <xf numFmtId="166" fontId="37" fillId="34" borderId="0" xfId="42" applyNumberFormat="1" applyFont="1" applyFill="1" applyBorder="1" applyAlignment="1" applyProtection="1">
      <alignment horizontal="center" vertical="center"/>
    </xf>
    <xf numFmtId="2" fontId="36" fillId="34" borderId="0" xfId="0" applyNumberFormat="1" applyFont="1" applyFill="1" applyBorder="1" applyAlignment="1" applyProtection="1">
      <alignment vertical="center"/>
    </xf>
    <xf numFmtId="0" fontId="19" fillId="34" borderId="0" xfId="0" applyFont="1" applyFill="1" applyAlignment="1" applyProtection="1">
      <alignment vertical="center"/>
    </xf>
    <xf numFmtId="0" fontId="21" fillId="34" borderId="0" xfId="0" applyFont="1" applyFill="1" applyAlignment="1" applyProtection="1">
      <alignment vertical="center" wrapText="1"/>
    </xf>
    <xf numFmtId="0" fontId="29" fillId="34" borderId="0" xfId="0" applyFont="1" applyFill="1" applyAlignment="1" applyProtection="1">
      <alignment horizontal="left" vertical="top" wrapText="1"/>
    </xf>
    <xf numFmtId="0" fontId="26" fillId="34" borderId="0" xfId="0" applyFont="1" applyFill="1" applyAlignment="1" applyProtection="1">
      <alignment vertical="center"/>
    </xf>
    <xf numFmtId="167" fontId="19" fillId="33" borderId="15" xfId="0" applyNumberFormat="1" applyFont="1" applyFill="1" applyBorder="1" applyAlignment="1" applyProtection="1">
      <alignment vertical="center"/>
    </xf>
    <xf numFmtId="167" fontId="19" fillId="33" borderId="16" xfId="0" applyNumberFormat="1" applyFont="1" applyFill="1" applyBorder="1" applyAlignment="1" applyProtection="1">
      <alignment vertical="center"/>
    </xf>
    <xf numFmtId="167" fontId="19" fillId="33" borderId="17" xfId="0" applyNumberFormat="1" applyFont="1" applyFill="1" applyBorder="1" applyAlignment="1" applyProtection="1">
      <alignment vertical="center"/>
    </xf>
    <xf numFmtId="0" fontId="19" fillId="33" borderId="16" xfId="0" applyNumberFormat="1" applyFont="1" applyFill="1" applyBorder="1" applyAlignment="1" applyProtection="1">
      <alignment vertical="center"/>
    </xf>
    <xf numFmtId="0" fontId="37" fillId="34" borderId="0" xfId="0" applyFont="1" applyFill="1" applyAlignment="1" applyProtection="1">
      <alignment vertical="center"/>
    </xf>
    <xf numFmtId="0" fontId="28" fillId="34" borderId="0" xfId="0" applyFont="1" applyFill="1" applyAlignment="1" applyProtection="1">
      <alignment vertical="center"/>
    </xf>
    <xf numFmtId="0" fontId="40" fillId="34" borderId="0" xfId="0" applyFont="1" applyFill="1" applyAlignment="1" applyProtection="1">
      <alignment vertical="center"/>
    </xf>
    <xf numFmtId="2" fontId="20" fillId="34" borderId="0" xfId="0" applyNumberFormat="1" applyFont="1" applyFill="1" applyBorder="1" applyAlignment="1" applyProtection="1">
      <alignment horizontal="center" vertical="center"/>
    </xf>
    <xf numFmtId="0" fontId="29" fillId="34" borderId="0" xfId="0" applyFont="1" applyFill="1" applyAlignment="1" applyProtection="1">
      <alignment horizontal="left" vertical="top"/>
    </xf>
    <xf numFmtId="0" fontId="19" fillId="34" borderId="11" xfId="0" applyFont="1" applyFill="1" applyBorder="1" applyAlignment="1" applyProtection="1">
      <protection locked="0"/>
    </xf>
    <xf numFmtId="0" fontId="29" fillId="34" borderId="0" xfId="0" applyFont="1" applyFill="1" applyAlignment="1" applyProtection="1">
      <alignment horizontal="left" vertical="center"/>
    </xf>
    <xf numFmtId="0" fontId="19" fillId="34" borderId="0" xfId="0" applyFont="1" applyFill="1" applyBorder="1" applyAlignment="1" applyProtection="1">
      <alignment horizontal="center" vertical="center"/>
    </xf>
    <xf numFmtId="0" fontId="19" fillId="34" borderId="0" xfId="0" applyFont="1" applyFill="1" applyAlignment="1" applyProtection="1">
      <alignment vertical="center" wrapText="1"/>
    </xf>
    <xf numFmtId="2" fontId="19" fillId="34" borderId="15" xfId="0" applyNumberFormat="1" applyFont="1" applyFill="1" applyBorder="1" applyAlignment="1" applyProtection="1">
      <alignment horizontal="center" vertical="center"/>
      <protection locked="0"/>
    </xf>
    <xf numFmtId="2" fontId="19" fillId="34" borderId="16" xfId="0" applyNumberFormat="1" applyFont="1" applyFill="1" applyBorder="1" applyAlignment="1" applyProtection="1">
      <alignment horizontal="center" vertical="center"/>
      <protection locked="0"/>
    </xf>
    <xf numFmtId="2" fontId="19" fillId="34" borderId="17" xfId="0" applyNumberFormat="1" applyFont="1" applyFill="1" applyBorder="1" applyAlignment="1" applyProtection="1">
      <alignment horizontal="center" vertical="center"/>
      <protection locked="0"/>
    </xf>
    <xf numFmtId="0" fontId="21" fillId="34" borderId="0" xfId="0" applyFont="1" applyFill="1" applyAlignment="1" applyProtection="1">
      <alignment vertical="center" wrapText="1"/>
    </xf>
    <xf numFmtId="166" fontId="19" fillId="33" borderId="15" xfId="42" applyNumberFormat="1" applyFont="1" applyFill="1" applyBorder="1" applyAlignment="1" applyProtection="1">
      <alignment horizontal="center" vertical="center"/>
    </xf>
    <xf numFmtId="166" fontId="19" fillId="33" borderId="16" xfId="42" applyNumberFormat="1" applyFont="1" applyFill="1" applyBorder="1" applyAlignment="1" applyProtection="1">
      <alignment horizontal="center" vertical="center"/>
    </xf>
    <xf numFmtId="166" fontId="19" fillId="33" borderId="17" xfId="42" applyNumberFormat="1" applyFont="1" applyFill="1" applyBorder="1" applyAlignment="1" applyProtection="1">
      <alignment horizontal="center" vertical="center"/>
    </xf>
    <xf numFmtId="0" fontId="19" fillId="33" borderId="10" xfId="0" applyFont="1" applyFill="1" applyBorder="1" applyAlignment="1" applyProtection="1">
      <alignment horizontal="center" vertical="center"/>
    </xf>
    <xf numFmtId="166" fontId="18" fillId="33" borderId="16" xfId="42" applyNumberFormat="1" applyFont="1" applyFill="1" applyBorder="1" applyAlignment="1" applyProtection="1">
      <alignment horizontal="center" vertical="center"/>
    </xf>
    <xf numFmtId="166" fontId="36" fillId="34" borderId="19" xfId="42" applyNumberFormat="1" applyFont="1" applyFill="1" applyBorder="1" applyAlignment="1" applyProtection="1">
      <alignment horizontal="left" vertical="center"/>
    </xf>
    <xf numFmtId="2" fontId="36" fillId="34" borderId="19" xfId="0" applyNumberFormat="1" applyFont="1" applyFill="1" applyBorder="1" applyAlignment="1" applyProtection="1">
      <alignment horizontal="center" vertical="center"/>
    </xf>
    <xf numFmtId="0" fontId="29" fillId="34" borderId="0" xfId="0" applyFont="1" applyFill="1" applyAlignment="1" applyProtection="1">
      <alignment horizontal="left" vertical="center" wrapText="1"/>
    </xf>
    <xf numFmtId="2" fontId="19" fillId="34" borderId="22" xfId="0" applyNumberFormat="1" applyFont="1" applyFill="1" applyBorder="1" applyAlignment="1" applyProtection="1">
      <alignment horizontal="center" vertical="center"/>
      <protection locked="0"/>
    </xf>
    <xf numFmtId="2" fontId="19" fillId="34" borderId="11" xfId="0" applyNumberFormat="1" applyFont="1" applyFill="1" applyBorder="1" applyAlignment="1" applyProtection="1">
      <alignment horizontal="center" vertical="center"/>
      <protection locked="0"/>
    </xf>
    <xf numFmtId="2" fontId="19" fillId="34" borderId="23" xfId="0" applyNumberFormat="1" applyFont="1" applyFill="1" applyBorder="1" applyAlignment="1" applyProtection="1">
      <alignment horizontal="center" vertical="center"/>
      <protection locked="0"/>
    </xf>
    <xf numFmtId="2" fontId="19" fillId="0" borderId="15" xfId="0" applyNumberFormat="1" applyFont="1" applyFill="1" applyBorder="1" applyAlignment="1" applyProtection="1">
      <alignment horizontal="center" vertical="center"/>
      <protection locked="0"/>
    </xf>
    <xf numFmtId="2" fontId="19" fillId="0" borderId="16" xfId="0" applyNumberFormat="1" applyFont="1" applyFill="1" applyBorder="1" applyAlignment="1" applyProtection="1">
      <alignment horizontal="center" vertical="center"/>
      <protection locked="0"/>
    </xf>
    <xf numFmtId="2" fontId="19" fillId="0" borderId="17" xfId="0" applyNumberFormat="1" applyFont="1" applyFill="1" applyBorder="1" applyAlignment="1" applyProtection="1">
      <alignment horizontal="center" vertical="center"/>
      <protection locked="0"/>
    </xf>
    <xf numFmtId="2" fontId="19" fillId="34" borderId="20" xfId="0" applyNumberFormat="1" applyFont="1" applyFill="1" applyBorder="1" applyAlignment="1" applyProtection="1">
      <alignment horizontal="center" vertical="center"/>
      <protection locked="0"/>
    </xf>
    <xf numFmtId="2" fontId="19" fillId="34" borderId="19" xfId="0" applyNumberFormat="1" applyFont="1" applyFill="1" applyBorder="1" applyAlignment="1" applyProtection="1">
      <alignment horizontal="center" vertical="center"/>
      <protection locked="0"/>
    </xf>
    <xf numFmtId="2" fontId="19" fillId="34" borderId="21" xfId="0" applyNumberFormat="1" applyFont="1" applyFill="1" applyBorder="1" applyAlignment="1" applyProtection="1">
      <alignment horizontal="center" vertical="center"/>
      <protection locked="0"/>
    </xf>
    <xf numFmtId="0" fontId="19" fillId="33" borderId="12" xfId="0" applyFont="1" applyFill="1" applyBorder="1" applyAlignment="1" applyProtection="1">
      <alignment vertical="center"/>
    </xf>
    <xf numFmtId="0" fontId="19" fillId="33" borderId="13" xfId="0" applyFont="1" applyFill="1" applyBorder="1" applyAlignment="1" applyProtection="1">
      <alignment vertical="center"/>
    </xf>
    <xf numFmtId="0" fontId="19" fillId="33" borderId="14" xfId="0" applyFont="1" applyFill="1" applyBorder="1" applyAlignment="1" applyProtection="1">
      <alignment vertical="center"/>
    </xf>
    <xf numFmtId="165" fontId="20" fillId="34" borderId="0" xfId="0" applyNumberFormat="1" applyFont="1" applyFill="1" applyAlignment="1" applyProtection="1">
      <alignment horizontal="center" vertical="center"/>
    </xf>
    <xf numFmtId="0" fontId="20" fillId="33" borderId="10" xfId="0" applyFont="1" applyFill="1" applyBorder="1" applyAlignment="1" applyProtection="1">
      <alignment horizontal="center" vertical="center"/>
    </xf>
    <xf numFmtId="0" fontId="20" fillId="33" borderId="15" xfId="0" applyFont="1" applyFill="1" applyBorder="1" applyAlignment="1" applyProtection="1">
      <alignment horizontal="center" vertical="center"/>
    </xf>
    <xf numFmtId="0" fontId="20" fillId="33" borderId="16" xfId="0" applyFont="1" applyFill="1" applyBorder="1" applyAlignment="1" applyProtection="1">
      <alignment horizontal="center" vertical="center"/>
    </xf>
    <xf numFmtId="0" fontId="20" fillId="33" borderId="17" xfId="0" applyFont="1" applyFill="1" applyBorder="1" applyAlignment="1" applyProtection="1">
      <alignment horizontal="center" vertical="center"/>
    </xf>
    <xf numFmtId="0" fontId="19" fillId="33" borderId="18" xfId="0" applyFont="1" applyFill="1" applyBorder="1" applyAlignment="1" applyProtection="1">
      <alignment horizontal="center" vertical="center"/>
    </xf>
    <xf numFmtId="0" fontId="20" fillId="33" borderId="12" xfId="0" applyFont="1" applyFill="1" applyBorder="1" applyAlignment="1" applyProtection="1">
      <alignment horizontal="left" vertical="center"/>
    </xf>
    <xf numFmtId="0" fontId="20" fillId="33" borderId="13" xfId="0" applyFont="1" applyFill="1" applyBorder="1" applyAlignment="1" applyProtection="1">
      <alignment horizontal="left" vertical="center"/>
    </xf>
    <xf numFmtId="0" fontId="18" fillId="33" borderId="12" xfId="0" applyFont="1" applyFill="1" applyBorder="1" applyAlignment="1" applyProtection="1">
      <alignment horizontal="center" vertical="center"/>
    </xf>
    <xf numFmtId="0" fontId="18" fillId="33" borderId="13" xfId="0" applyFont="1" applyFill="1" applyBorder="1" applyAlignment="1" applyProtection="1">
      <alignment horizontal="center" vertical="center"/>
    </xf>
    <xf numFmtId="0" fontId="18" fillId="33" borderId="14" xfId="0" applyFont="1" applyFill="1" applyBorder="1" applyAlignment="1" applyProtection="1">
      <alignment horizontal="center" vertical="center"/>
    </xf>
    <xf numFmtId="0" fontId="20" fillId="33" borderId="12" xfId="0" applyFont="1" applyFill="1" applyBorder="1" applyAlignment="1" applyProtection="1">
      <alignment vertical="center"/>
    </xf>
    <xf numFmtId="0" fontId="20" fillId="33" borderId="13" xfId="0" applyFont="1" applyFill="1" applyBorder="1" applyAlignment="1" applyProtection="1">
      <alignment vertical="center"/>
    </xf>
    <xf numFmtId="0" fontId="20" fillId="33" borderId="14" xfId="0" applyFont="1" applyFill="1" applyBorder="1" applyAlignment="1" applyProtection="1">
      <alignment vertical="center"/>
    </xf>
    <xf numFmtId="0" fontId="20" fillId="0" borderId="12" xfId="0" applyFont="1" applyFill="1" applyBorder="1" applyAlignment="1" applyProtection="1">
      <alignment vertical="center"/>
      <protection locked="0"/>
    </xf>
    <xf numFmtId="0" fontId="20" fillId="0" borderId="13" xfId="0" applyFont="1" applyFill="1" applyBorder="1" applyAlignment="1" applyProtection="1">
      <alignment vertical="center"/>
      <protection locked="0"/>
    </xf>
    <xf numFmtId="0" fontId="20" fillId="0" borderId="14" xfId="0" applyFont="1" applyFill="1" applyBorder="1" applyAlignment="1" applyProtection="1">
      <alignment vertical="center"/>
      <protection locked="0"/>
    </xf>
    <xf numFmtId="0" fontId="20" fillId="0" borderId="12" xfId="0" applyFont="1" applyFill="1" applyBorder="1" applyAlignment="1" applyProtection="1">
      <alignment horizontal="center" vertical="center"/>
      <protection locked="0"/>
    </xf>
    <xf numFmtId="0" fontId="20" fillId="0" borderId="13" xfId="0" applyFont="1" applyFill="1" applyBorder="1" applyAlignment="1" applyProtection="1">
      <alignment horizontal="center" vertical="center"/>
      <protection locked="0"/>
    </xf>
    <xf numFmtId="0" fontId="20" fillId="0" borderId="14" xfId="0" applyFont="1" applyFill="1" applyBorder="1" applyAlignment="1" applyProtection="1">
      <alignment horizontal="center" vertical="center"/>
      <protection locked="0"/>
    </xf>
    <xf numFmtId="0" fontId="20" fillId="33" borderId="13" xfId="0" applyFont="1" applyFill="1" applyBorder="1" applyAlignment="1" applyProtection="1">
      <alignment horizontal="center" vertical="center"/>
    </xf>
    <xf numFmtId="0" fontId="20" fillId="33" borderId="14" xfId="0" applyFont="1" applyFill="1" applyBorder="1" applyAlignment="1" applyProtection="1">
      <alignment horizontal="center" vertical="center"/>
    </xf>
    <xf numFmtId="0" fontId="19" fillId="34" borderId="12" xfId="0" applyFont="1" applyFill="1" applyBorder="1" applyAlignment="1" applyProtection="1">
      <alignment horizontal="left" vertical="center"/>
      <protection locked="0"/>
    </xf>
    <xf numFmtId="0" fontId="19" fillId="34" borderId="13" xfId="0" applyFont="1" applyFill="1" applyBorder="1" applyAlignment="1" applyProtection="1">
      <alignment horizontal="left" vertical="center"/>
      <protection locked="0"/>
    </xf>
    <xf numFmtId="0" fontId="19" fillId="34" borderId="14" xfId="0" applyFont="1" applyFill="1" applyBorder="1" applyAlignment="1" applyProtection="1">
      <alignment horizontal="left" vertical="center"/>
      <protection locked="0"/>
    </xf>
    <xf numFmtId="0" fontId="19" fillId="0" borderId="12" xfId="0" applyFont="1" applyFill="1" applyBorder="1" applyAlignment="1" applyProtection="1">
      <alignment vertical="center"/>
      <protection locked="0"/>
    </xf>
    <xf numFmtId="0" fontId="19" fillId="0" borderId="13" xfId="0" applyFont="1" applyFill="1" applyBorder="1" applyAlignment="1" applyProtection="1">
      <alignment vertical="center"/>
      <protection locked="0"/>
    </xf>
    <xf numFmtId="0" fontId="19" fillId="0" borderId="14" xfId="0" applyFont="1" applyFill="1" applyBorder="1" applyAlignment="1" applyProtection="1">
      <alignment vertical="center"/>
      <protection locked="0"/>
    </xf>
    <xf numFmtId="0" fontId="19" fillId="0" borderId="12" xfId="0" applyFont="1" applyFill="1" applyBorder="1" applyAlignment="1" applyProtection="1">
      <alignment horizontal="left" vertical="center"/>
      <protection locked="0"/>
    </xf>
    <xf numFmtId="0" fontId="19" fillId="0" borderId="13" xfId="0" applyFont="1" applyFill="1" applyBorder="1" applyAlignment="1" applyProtection="1">
      <alignment horizontal="left" vertical="center"/>
      <protection locked="0"/>
    </xf>
    <xf numFmtId="0" fontId="19" fillId="0" borderId="14" xfId="0" applyFont="1" applyFill="1" applyBorder="1" applyAlignment="1" applyProtection="1">
      <alignment horizontal="left" vertical="center"/>
      <protection locked="0"/>
    </xf>
    <xf numFmtId="0" fontId="20" fillId="34" borderId="12" xfId="0" applyFont="1" applyFill="1" applyBorder="1" applyAlignment="1" applyProtection="1">
      <alignment horizontal="center" vertical="center"/>
      <protection locked="0"/>
    </xf>
    <xf numFmtId="0" fontId="20" fillId="34" borderId="13" xfId="0" applyFont="1" applyFill="1" applyBorder="1" applyAlignment="1" applyProtection="1">
      <alignment horizontal="center" vertical="center"/>
      <protection locked="0"/>
    </xf>
    <xf numFmtId="0" fontId="20" fillId="34" borderId="14" xfId="0" applyFont="1" applyFill="1" applyBorder="1" applyAlignment="1" applyProtection="1">
      <alignment horizontal="center" vertical="center"/>
      <protection locked="0"/>
    </xf>
    <xf numFmtId="0" fontId="20" fillId="33" borderId="12" xfId="0" applyFont="1" applyFill="1" applyBorder="1" applyAlignment="1" applyProtection="1">
      <alignment horizontal="center" vertical="center"/>
    </xf>
    <xf numFmtId="0" fontId="28" fillId="34" borderId="0" xfId="0" applyFont="1" applyFill="1" applyAlignment="1" applyProtection="1">
      <alignment horizontal="center"/>
    </xf>
    <xf numFmtId="0" fontId="28" fillId="34" borderId="0" xfId="0" applyFont="1" applyFill="1" applyAlignment="1" applyProtection="1">
      <alignment horizontal="center" vertical="center"/>
    </xf>
    <xf numFmtId="0" fontId="28" fillId="34" borderId="0" xfId="0" applyFont="1" applyFill="1" applyAlignment="1" applyProtection="1">
      <alignment horizontal="right" vertical="center"/>
    </xf>
    <xf numFmtId="0" fontId="26" fillId="34" borderId="24" xfId="0" applyFont="1" applyFill="1" applyBorder="1" applyAlignment="1" applyProtection="1">
      <alignment horizontal="center" vertical="center"/>
      <protection locked="0"/>
    </xf>
    <xf numFmtId="0" fontId="39" fillId="34" borderId="24" xfId="0" applyFont="1" applyFill="1" applyBorder="1" applyAlignment="1" applyProtection="1">
      <alignment horizontal="center" vertical="center"/>
      <protection locked="0"/>
    </xf>
  </cellXfs>
  <cellStyles count="43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Komma" xfId="42" builtinId="3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2">
    <dxf>
      <fill>
        <patternFill>
          <bgColor rgb="FFFFFF78"/>
        </patternFill>
      </fill>
    </dxf>
    <dxf>
      <fill>
        <patternFill>
          <bgColor rgb="FFFFFF78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50</xdr:row>
          <xdr:rowOff>9525</xdr:rowOff>
        </xdr:from>
        <xdr:to>
          <xdr:col>3</xdr:col>
          <xdr:colOff>9525</xdr:colOff>
          <xdr:row>51</xdr:row>
          <xdr:rowOff>38100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51</xdr:row>
          <xdr:rowOff>0</xdr:rowOff>
        </xdr:from>
        <xdr:to>
          <xdr:col>3</xdr:col>
          <xdr:colOff>9525</xdr:colOff>
          <xdr:row>53</xdr:row>
          <xdr:rowOff>9525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92"/>
  <sheetViews>
    <sheetView showGridLines="0" showRowColHeaders="0" tabSelected="1" zoomScaleNormal="100" zoomScaleSheetLayoutView="100" zoomScalePageLayoutView="85" workbookViewId="0">
      <selection activeCell="V5" sqref="V5:X5"/>
    </sheetView>
  </sheetViews>
  <sheetFormatPr baseColWidth="10" defaultColWidth="11.42578125" defaultRowHeight="14.25" customHeight="1" x14ac:dyDescent="0.25"/>
  <cols>
    <col min="1" max="1" width="2.7109375" style="2" customWidth="1"/>
    <col min="2" max="12" width="3.140625" style="2" customWidth="1"/>
    <col min="13" max="13" width="5.28515625" style="2" customWidth="1"/>
    <col min="14" max="14" width="2.140625" style="2" customWidth="1"/>
    <col min="15" max="15" width="1.7109375" style="2" customWidth="1"/>
    <col min="16" max="16" width="2.42578125" style="2" customWidth="1"/>
    <col min="17" max="20" width="3.140625" style="2" customWidth="1"/>
    <col min="21" max="21" width="3.7109375" style="2" customWidth="1"/>
    <col min="22" max="22" width="3.140625" style="2" customWidth="1"/>
    <col min="23" max="23" width="5" style="2" customWidth="1"/>
    <col min="24" max="24" width="3.5703125" style="2" customWidth="1"/>
    <col min="25" max="25" width="3.28515625" style="2" customWidth="1"/>
    <col min="26" max="26" width="3.42578125" style="2" customWidth="1"/>
    <col min="27" max="27" width="3.140625" style="2" customWidth="1"/>
    <col min="28" max="28" width="3.42578125" style="2" customWidth="1"/>
    <col min="29" max="29" width="4" style="2" customWidth="1"/>
    <col min="30" max="30" width="3.5703125" style="2" customWidth="1"/>
    <col min="31" max="31" width="3.42578125" style="2" customWidth="1"/>
    <col min="32" max="32" width="3.5703125" style="2" customWidth="1"/>
    <col min="33" max="33" width="3.140625" style="2" customWidth="1"/>
    <col min="34" max="34" width="4.5703125" style="2" customWidth="1"/>
    <col min="35" max="35" width="2.42578125" style="2" customWidth="1"/>
    <col min="36" max="36" width="2.85546875" style="2" customWidth="1"/>
    <col min="37" max="37" width="3.85546875" style="2" customWidth="1"/>
    <col min="38" max="38" width="3.7109375" style="2" customWidth="1"/>
    <col min="39" max="41" width="3.140625" style="2" customWidth="1"/>
    <col min="42" max="42" width="4.85546875" style="2" customWidth="1"/>
    <col min="43" max="52" width="3.140625" style="2" customWidth="1"/>
    <col min="53" max="53" width="2.7109375" style="2" customWidth="1"/>
    <col min="54" max="54" width="3" style="2" customWidth="1"/>
    <col min="55" max="55" width="3.42578125" style="2" customWidth="1"/>
    <col min="56" max="56" width="2.85546875" style="2" customWidth="1"/>
    <col min="57" max="16384" width="11.42578125" style="2"/>
  </cols>
  <sheetData>
    <row r="1" spans="2:62" ht="24" customHeight="1" x14ac:dyDescent="0.3">
      <c r="B1" s="131" t="s">
        <v>2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  <c r="AG1" s="131"/>
      <c r="AH1" s="131"/>
      <c r="AI1" s="131"/>
      <c r="AJ1" s="131"/>
      <c r="AK1" s="131"/>
      <c r="AL1" s="131"/>
      <c r="AM1" s="131"/>
      <c r="AN1" s="131"/>
      <c r="AO1" s="131"/>
      <c r="AP1" s="131"/>
      <c r="AQ1" s="131"/>
      <c r="AR1" s="131"/>
      <c r="AS1" s="131"/>
      <c r="AT1" s="131"/>
      <c r="AU1" s="131"/>
      <c r="AV1" s="131"/>
      <c r="AW1" s="131"/>
      <c r="AX1" s="131"/>
      <c r="AY1" s="131"/>
      <c r="AZ1" s="17"/>
      <c r="BA1" s="17"/>
      <c r="BB1" s="17"/>
      <c r="BC1" s="17"/>
      <c r="BD1" s="17"/>
    </row>
    <row r="2" spans="2:62" ht="24" customHeight="1" x14ac:dyDescent="0.25">
      <c r="B2" s="132" t="s">
        <v>31</v>
      </c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2"/>
      <c r="AC2" s="132"/>
      <c r="AD2" s="132"/>
      <c r="AE2" s="132"/>
      <c r="AF2" s="132"/>
      <c r="AG2" s="132"/>
      <c r="AH2" s="132"/>
      <c r="AI2" s="132"/>
      <c r="AJ2" s="132"/>
      <c r="AK2" s="132"/>
      <c r="AL2" s="132"/>
      <c r="AM2" s="132"/>
      <c r="AN2" s="132"/>
      <c r="AO2" s="132"/>
      <c r="AP2" s="132"/>
      <c r="AQ2" s="132"/>
      <c r="AR2" s="132"/>
      <c r="AS2" s="132"/>
      <c r="AT2" s="132"/>
      <c r="AU2" s="132"/>
      <c r="AV2" s="132"/>
      <c r="AW2" s="132"/>
      <c r="AX2" s="132"/>
      <c r="AY2" s="17"/>
      <c r="AZ2" s="17"/>
      <c r="BA2" s="17"/>
      <c r="BB2" s="17"/>
      <c r="BC2" s="17"/>
      <c r="BD2" s="17"/>
    </row>
    <row r="3" spans="2:62" ht="17.25" customHeight="1" thickBot="1" x14ac:dyDescent="0.3">
      <c r="B3" s="17"/>
      <c r="C3" s="133" t="s">
        <v>42</v>
      </c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  <c r="Y3" s="133"/>
      <c r="Z3" s="133"/>
      <c r="AA3" s="133"/>
      <c r="AB3" s="133"/>
      <c r="AC3" s="133"/>
      <c r="AD3" s="133"/>
      <c r="AE3" s="133"/>
      <c r="AF3" s="133"/>
      <c r="AG3" s="133"/>
      <c r="AH3" s="133"/>
      <c r="AI3" s="133"/>
      <c r="AJ3" s="133"/>
      <c r="AK3" s="133"/>
      <c r="AL3" s="133"/>
      <c r="AM3" s="133"/>
      <c r="AN3" s="133"/>
      <c r="AO3" s="134"/>
      <c r="AP3" s="134"/>
      <c r="AQ3" s="134"/>
      <c r="AR3" s="58"/>
      <c r="AS3" s="58"/>
      <c r="AT3" s="58"/>
      <c r="AU3" s="58"/>
      <c r="AV3" s="58"/>
      <c r="AW3" s="58"/>
      <c r="AX3" s="58"/>
      <c r="AY3" s="58"/>
      <c r="AZ3" s="58"/>
      <c r="BA3" s="17"/>
      <c r="BB3" s="17"/>
      <c r="BC3" s="17"/>
      <c r="BD3" s="17"/>
      <c r="BE3" s="17"/>
      <c r="BF3" s="17"/>
      <c r="BG3" s="17"/>
      <c r="BH3" s="17"/>
      <c r="BI3" s="17"/>
      <c r="BJ3" s="17"/>
    </row>
    <row r="4" spans="2:62" ht="8.25" customHeight="1" x14ac:dyDescent="0.25">
      <c r="B4" s="17"/>
      <c r="C4" s="18"/>
      <c r="D4" s="19"/>
      <c r="E4" s="19"/>
      <c r="F4" s="19"/>
      <c r="G4" s="19"/>
      <c r="H4" s="19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</row>
    <row r="5" spans="2:62" ht="15" customHeight="1" thickBot="1" x14ac:dyDescent="0.3">
      <c r="B5" s="17"/>
      <c r="C5" s="63" t="s">
        <v>38</v>
      </c>
      <c r="E5" s="63"/>
      <c r="F5" s="63"/>
      <c r="G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135"/>
      <c r="W5" s="135"/>
      <c r="X5" s="135"/>
      <c r="Y5" s="63"/>
      <c r="Z5" s="63"/>
      <c r="AA5" s="63" t="str">
        <f>IF(V5="","Bitte füllen Sie die gelb markierten Felder aus!","")</f>
        <v>Bitte füllen Sie die gelb markierten Felder aus!</v>
      </c>
      <c r="AB5" s="17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17"/>
      <c r="AP5" s="17"/>
      <c r="AQ5" s="17"/>
      <c r="AR5" s="64"/>
      <c r="AS5" s="65"/>
      <c r="AT5" s="64"/>
      <c r="AU5" s="64"/>
      <c r="AV5" s="64"/>
      <c r="AW5" s="64"/>
      <c r="AX5" s="64"/>
      <c r="AY5" s="64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</row>
    <row r="6" spans="2:62" ht="11.25" hidden="1" customHeight="1" x14ac:dyDescent="0.25">
      <c r="B6" s="18"/>
      <c r="C6" s="19"/>
      <c r="D6" s="19"/>
      <c r="E6" s="19"/>
      <c r="F6" s="19"/>
      <c r="G6" s="19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</row>
    <row r="7" spans="2:62" ht="6.75" customHeight="1" thickBot="1" x14ac:dyDescent="0.3"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</row>
    <row r="8" spans="2:62" ht="6" customHeight="1" thickBot="1" x14ac:dyDescent="0.3">
      <c r="B8" s="104"/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5"/>
      <c r="AD8" s="105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5"/>
      <c r="AP8" s="105"/>
      <c r="AQ8" s="105"/>
      <c r="AR8" s="105"/>
      <c r="AS8" s="105"/>
      <c r="AT8" s="105"/>
      <c r="AU8" s="105"/>
      <c r="AV8" s="105"/>
      <c r="AW8" s="105"/>
      <c r="AX8" s="105"/>
      <c r="AY8" s="106"/>
      <c r="AZ8" s="17"/>
      <c r="BA8" s="17"/>
      <c r="BB8" s="17"/>
      <c r="BC8" s="17"/>
      <c r="BD8" s="17"/>
    </row>
    <row r="9" spans="2:62" s="13" customFormat="1" ht="18.75" customHeight="1" thickBot="1" x14ac:dyDescent="0.3">
      <c r="B9" s="107" t="s">
        <v>6</v>
      </c>
      <c r="C9" s="108"/>
      <c r="D9" s="108"/>
      <c r="E9" s="108"/>
      <c r="F9" s="108"/>
      <c r="G9" s="108"/>
      <c r="H9" s="108"/>
      <c r="I9" s="108"/>
      <c r="J9" s="108"/>
      <c r="K9" s="108"/>
      <c r="L9" s="109"/>
      <c r="M9" s="113" t="s">
        <v>43</v>
      </c>
      <c r="N9" s="114"/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4"/>
      <c r="Z9" s="114"/>
      <c r="AA9" s="114"/>
      <c r="AB9" s="114"/>
      <c r="AC9" s="114"/>
      <c r="AD9" s="114"/>
      <c r="AE9" s="114"/>
      <c r="AF9" s="114"/>
      <c r="AG9" s="114"/>
      <c r="AH9" s="114"/>
      <c r="AI9" s="114"/>
      <c r="AJ9" s="114"/>
      <c r="AK9" s="114"/>
      <c r="AL9" s="114"/>
      <c r="AM9" s="114"/>
      <c r="AN9" s="114"/>
      <c r="AO9" s="114"/>
      <c r="AP9" s="114"/>
      <c r="AQ9" s="114"/>
      <c r="AR9" s="114"/>
      <c r="AS9" s="114"/>
      <c r="AT9" s="114"/>
      <c r="AU9" s="114"/>
      <c r="AV9" s="114"/>
      <c r="AW9" s="114"/>
      <c r="AX9" s="114"/>
      <c r="AY9" s="115"/>
      <c r="AZ9" s="20"/>
      <c r="BA9" s="20"/>
      <c r="BB9" s="20"/>
      <c r="BC9" s="20"/>
      <c r="BD9" s="20"/>
    </row>
    <row r="10" spans="2:62" ht="6" customHeight="1" thickBot="1" x14ac:dyDescent="0.3">
      <c r="B10" s="104"/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J10" s="105"/>
      <c r="AK10" s="105"/>
      <c r="AL10" s="105"/>
      <c r="AM10" s="105"/>
      <c r="AN10" s="105"/>
      <c r="AO10" s="105"/>
      <c r="AP10" s="105"/>
      <c r="AQ10" s="105"/>
      <c r="AR10" s="105"/>
      <c r="AS10" s="105"/>
      <c r="AT10" s="105"/>
      <c r="AU10" s="105"/>
      <c r="AV10" s="105"/>
      <c r="AW10" s="105"/>
      <c r="AX10" s="105"/>
      <c r="AY10" s="106"/>
      <c r="AZ10" s="17"/>
      <c r="BA10" s="17"/>
      <c r="BB10" s="17"/>
      <c r="BC10" s="17"/>
      <c r="BD10" s="17"/>
    </row>
    <row r="11" spans="2:62" s="13" customFormat="1" ht="18.75" customHeight="1" thickBot="1" x14ac:dyDescent="0.3">
      <c r="B11" s="107" t="s">
        <v>29</v>
      </c>
      <c r="C11" s="108"/>
      <c r="D11" s="108"/>
      <c r="E11" s="108"/>
      <c r="F11" s="108"/>
      <c r="G11" s="108"/>
      <c r="H11" s="108"/>
      <c r="I11" s="108"/>
      <c r="J11" s="108"/>
      <c r="K11" s="108"/>
      <c r="L11" s="109"/>
      <c r="M11" s="110"/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  <c r="AC11" s="111"/>
      <c r="AD11" s="111"/>
      <c r="AE11" s="111"/>
      <c r="AF11" s="111"/>
      <c r="AG11" s="111"/>
      <c r="AH11" s="111"/>
      <c r="AI11" s="111"/>
      <c r="AJ11" s="111"/>
      <c r="AK11" s="111"/>
      <c r="AL11" s="111"/>
      <c r="AM11" s="111"/>
      <c r="AN11" s="111"/>
      <c r="AO11" s="111"/>
      <c r="AP11" s="111"/>
      <c r="AQ11" s="111"/>
      <c r="AR11" s="111"/>
      <c r="AS11" s="111"/>
      <c r="AT11" s="111"/>
      <c r="AU11" s="111"/>
      <c r="AV11" s="111"/>
      <c r="AW11" s="111"/>
      <c r="AX11" s="111"/>
      <c r="AY11" s="112"/>
      <c r="AZ11" s="48"/>
      <c r="BA11" s="48"/>
      <c r="BB11" s="48"/>
      <c r="BC11" s="48"/>
      <c r="BD11" s="48"/>
    </row>
    <row r="12" spans="2:62" s="13" customFormat="1" ht="6" customHeight="1" thickBot="1" x14ac:dyDescent="0.3">
      <c r="B12" s="107"/>
      <c r="C12" s="108"/>
      <c r="D12" s="108"/>
      <c r="E12" s="108"/>
      <c r="F12" s="108"/>
      <c r="G12" s="108"/>
      <c r="H12" s="108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08"/>
      <c r="W12" s="108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  <c r="AM12" s="108"/>
      <c r="AN12" s="108"/>
      <c r="AO12" s="108"/>
      <c r="AP12" s="108"/>
      <c r="AQ12" s="108"/>
      <c r="AR12" s="108"/>
      <c r="AS12" s="108"/>
      <c r="AT12" s="108"/>
      <c r="AU12" s="108"/>
      <c r="AV12" s="108"/>
      <c r="AW12" s="108"/>
      <c r="AX12" s="108"/>
      <c r="AY12" s="109"/>
      <c r="AZ12" s="20"/>
      <c r="BA12" s="20"/>
      <c r="BB12" s="20"/>
      <c r="BC12" s="20"/>
      <c r="BD12" s="20"/>
    </row>
    <row r="13" spans="2:62" s="13" customFormat="1" ht="18.75" customHeight="1" thickBot="1" x14ac:dyDescent="0.3">
      <c r="B13" s="107" t="s">
        <v>8</v>
      </c>
      <c r="C13" s="108"/>
      <c r="D13" s="108"/>
      <c r="E13" s="108"/>
      <c r="F13" s="108"/>
      <c r="G13" s="108"/>
      <c r="H13" s="108"/>
      <c r="I13" s="108"/>
      <c r="J13" s="108"/>
      <c r="K13" s="108"/>
      <c r="L13" s="109"/>
      <c r="M13" s="127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9"/>
      <c r="AF13" s="130" t="s">
        <v>9</v>
      </c>
      <c r="AG13" s="116"/>
      <c r="AH13" s="116"/>
      <c r="AI13" s="116"/>
      <c r="AJ13" s="116"/>
      <c r="AK13" s="116"/>
      <c r="AL13" s="116"/>
      <c r="AM13" s="117"/>
      <c r="AN13" s="128"/>
      <c r="AO13" s="128"/>
      <c r="AP13" s="128"/>
      <c r="AQ13" s="128"/>
      <c r="AR13" s="128"/>
      <c r="AS13" s="128"/>
      <c r="AT13" s="128"/>
      <c r="AU13" s="128"/>
      <c r="AV13" s="128"/>
      <c r="AW13" s="128"/>
      <c r="AX13" s="128"/>
      <c r="AY13" s="129"/>
      <c r="AZ13" s="20"/>
      <c r="BA13" s="20"/>
      <c r="BB13" s="20"/>
      <c r="BC13" s="20"/>
      <c r="BD13" s="20"/>
    </row>
    <row r="14" spans="2:62" s="13" customFormat="1" ht="6" customHeight="1" thickBot="1" x14ac:dyDescent="0.3">
      <c r="B14" s="107"/>
      <c r="C14" s="108"/>
      <c r="D14" s="108"/>
      <c r="E14" s="108"/>
      <c r="F14" s="108"/>
      <c r="G14" s="108"/>
      <c r="H14" s="108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  <c r="AI14" s="108"/>
      <c r="AJ14" s="108"/>
      <c r="AK14" s="108"/>
      <c r="AL14" s="108"/>
      <c r="AM14" s="108"/>
      <c r="AN14" s="108"/>
      <c r="AO14" s="108"/>
      <c r="AP14" s="108"/>
      <c r="AQ14" s="108"/>
      <c r="AR14" s="108"/>
      <c r="AS14" s="108"/>
      <c r="AT14" s="108"/>
      <c r="AU14" s="108"/>
      <c r="AV14" s="108"/>
      <c r="AW14" s="108"/>
      <c r="AX14" s="108"/>
      <c r="AY14" s="109"/>
      <c r="AZ14" s="20"/>
      <c r="BA14" s="20"/>
      <c r="BB14" s="20"/>
      <c r="BC14" s="20"/>
      <c r="BD14" s="20"/>
    </row>
    <row r="15" spans="2:62" s="13" customFormat="1" ht="18.75" customHeight="1" thickBot="1" x14ac:dyDescent="0.3">
      <c r="B15" s="107" t="s">
        <v>7</v>
      </c>
      <c r="C15" s="108"/>
      <c r="D15" s="108"/>
      <c r="E15" s="108"/>
      <c r="F15" s="108"/>
      <c r="G15" s="108"/>
      <c r="H15" s="108"/>
      <c r="I15" s="108"/>
      <c r="J15" s="108"/>
      <c r="K15" s="108"/>
      <c r="L15" s="109"/>
      <c r="M15" s="121"/>
      <c r="N15" s="122"/>
      <c r="O15" s="122"/>
      <c r="P15" s="122"/>
      <c r="Q15" s="122"/>
      <c r="R15" s="122"/>
      <c r="S15" s="122"/>
      <c r="T15" s="122"/>
      <c r="U15" s="122"/>
      <c r="V15" s="122"/>
      <c r="W15" s="122"/>
      <c r="X15" s="122"/>
      <c r="Y15" s="122"/>
      <c r="Z15" s="122"/>
      <c r="AA15" s="122"/>
      <c r="AB15" s="122"/>
      <c r="AC15" s="122"/>
      <c r="AD15" s="122"/>
      <c r="AE15" s="122"/>
      <c r="AF15" s="122"/>
      <c r="AG15" s="122"/>
      <c r="AH15" s="122"/>
      <c r="AI15" s="122"/>
      <c r="AJ15" s="122"/>
      <c r="AK15" s="122"/>
      <c r="AL15" s="122"/>
      <c r="AM15" s="122"/>
      <c r="AN15" s="122"/>
      <c r="AO15" s="122"/>
      <c r="AP15" s="122"/>
      <c r="AQ15" s="122"/>
      <c r="AR15" s="122"/>
      <c r="AS15" s="122"/>
      <c r="AT15" s="122"/>
      <c r="AU15" s="122"/>
      <c r="AV15" s="122"/>
      <c r="AW15" s="122"/>
      <c r="AX15" s="122"/>
      <c r="AY15" s="123"/>
      <c r="AZ15" s="20"/>
      <c r="BA15" s="20"/>
      <c r="BB15" s="20"/>
      <c r="BC15" s="20"/>
      <c r="BD15" s="20"/>
    </row>
    <row r="16" spans="2:62" s="13" customFormat="1" ht="6" customHeight="1" thickBot="1" x14ac:dyDescent="0.3">
      <c r="B16" s="107"/>
      <c r="C16" s="108"/>
      <c r="D16" s="108"/>
      <c r="E16" s="108"/>
      <c r="F16" s="108"/>
      <c r="G16" s="108"/>
      <c r="H16" s="108"/>
      <c r="I16" s="108"/>
      <c r="J16" s="108"/>
      <c r="K16" s="108"/>
      <c r="L16" s="108"/>
      <c r="M16" s="108"/>
      <c r="N16" s="108"/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108"/>
      <c r="AU16" s="108"/>
      <c r="AV16" s="108"/>
      <c r="AW16" s="108"/>
      <c r="AX16" s="108"/>
      <c r="AY16" s="109"/>
      <c r="AZ16" s="20"/>
      <c r="BA16" s="20"/>
      <c r="BB16" s="20"/>
      <c r="BC16" s="20"/>
      <c r="BD16" s="20"/>
    </row>
    <row r="17" spans="2:56" s="13" customFormat="1" ht="18.75" customHeight="1" thickBot="1" x14ac:dyDescent="0.3">
      <c r="B17" s="107" t="s">
        <v>10</v>
      </c>
      <c r="C17" s="108"/>
      <c r="D17" s="108"/>
      <c r="E17" s="108"/>
      <c r="F17" s="108"/>
      <c r="G17" s="108"/>
      <c r="H17" s="108"/>
      <c r="I17" s="108"/>
      <c r="J17" s="108"/>
      <c r="K17" s="108"/>
      <c r="L17" s="109"/>
      <c r="M17" s="124"/>
      <c r="N17" s="125"/>
      <c r="O17" s="125"/>
      <c r="P17" s="126"/>
      <c r="Q17" s="107" t="s">
        <v>11</v>
      </c>
      <c r="R17" s="109"/>
      <c r="S17" s="124"/>
      <c r="T17" s="125"/>
      <c r="U17" s="125"/>
      <c r="V17" s="125"/>
      <c r="W17" s="125"/>
      <c r="X17" s="125"/>
      <c r="Y17" s="125"/>
      <c r="Z17" s="125"/>
      <c r="AA17" s="125"/>
      <c r="AB17" s="125"/>
      <c r="AC17" s="125"/>
      <c r="AD17" s="125"/>
      <c r="AE17" s="125"/>
      <c r="AF17" s="125"/>
      <c r="AG17" s="125"/>
      <c r="AH17" s="125"/>
      <c r="AI17" s="125"/>
      <c r="AJ17" s="125"/>
      <c r="AK17" s="125"/>
      <c r="AL17" s="125"/>
      <c r="AM17" s="125"/>
      <c r="AN17" s="125"/>
      <c r="AO17" s="125"/>
      <c r="AP17" s="125"/>
      <c r="AQ17" s="125"/>
      <c r="AR17" s="125"/>
      <c r="AS17" s="125"/>
      <c r="AT17" s="125"/>
      <c r="AU17" s="125"/>
      <c r="AV17" s="125"/>
      <c r="AW17" s="125"/>
      <c r="AX17" s="125"/>
      <c r="AY17" s="126"/>
      <c r="AZ17" s="20"/>
      <c r="BA17" s="20"/>
      <c r="BB17" s="20"/>
      <c r="BC17" s="20"/>
      <c r="BD17" s="20"/>
    </row>
    <row r="18" spans="2:56" s="13" customFormat="1" ht="6" customHeight="1" thickBot="1" x14ac:dyDescent="0.3">
      <c r="B18" s="107"/>
      <c r="C18" s="108"/>
      <c r="D18" s="108"/>
      <c r="E18" s="108"/>
      <c r="F18" s="108"/>
      <c r="G18" s="108"/>
      <c r="H18" s="108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  <c r="V18" s="108"/>
      <c r="W18" s="108"/>
      <c r="X18" s="108"/>
      <c r="Y18" s="108"/>
      <c r="Z18" s="108"/>
      <c r="AA18" s="108"/>
      <c r="AB18" s="108"/>
      <c r="AC18" s="108"/>
      <c r="AD18" s="108"/>
      <c r="AE18" s="108"/>
      <c r="AF18" s="108"/>
      <c r="AG18" s="108"/>
      <c r="AH18" s="108"/>
      <c r="AI18" s="108"/>
      <c r="AJ18" s="108"/>
      <c r="AK18" s="108"/>
      <c r="AL18" s="108"/>
      <c r="AM18" s="108"/>
      <c r="AN18" s="108"/>
      <c r="AO18" s="108"/>
      <c r="AP18" s="108"/>
      <c r="AQ18" s="108"/>
      <c r="AR18" s="108"/>
      <c r="AS18" s="108"/>
      <c r="AT18" s="108"/>
      <c r="AU18" s="108"/>
      <c r="AV18" s="108"/>
      <c r="AW18" s="108"/>
      <c r="AX18" s="108"/>
      <c r="AY18" s="109"/>
      <c r="AZ18" s="20"/>
      <c r="BA18" s="20"/>
      <c r="BB18" s="20"/>
      <c r="BC18" s="20"/>
      <c r="BD18" s="20"/>
    </row>
    <row r="19" spans="2:56" s="13" customFormat="1" ht="18.75" customHeight="1" thickBot="1" x14ac:dyDescent="0.3">
      <c r="B19" s="107" t="s">
        <v>12</v>
      </c>
      <c r="C19" s="108"/>
      <c r="D19" s="108"/>
      <c r="E19" s="108"/>
      <c r="F19" s="108"/>
      <c r="G19" s="108"/>
      <c r="H19" s="108"/>
      <c r="I19" s="108"/>
      <c r="J19" s="108"/>
      <c r="K19" s="108"/>
      <c r="L19" s="109"/>
      <c r="M19" s="121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  <c r="AN19" s="122"/>
      <c r="AO19" s="122"/>
      <c r="AP19" s="122"/>
      <c r="AQ19" s="122"/>
      <c r="AR19" s="122"/>
      <c r="AS19" s="122"/>
      <c r="AT19" s="122"/>
      <c r="AU19" s="122"/>
      <c r="AV19" s="122"/>
      <c r="AW19" s="122"/>
      <c r="AX19" s="122"/>
      <c r="AY19" s="123"/>
      <c r="AZ19" s="20"/>
      <c r="BA19" s="20"/>
      <c r="BB19" s="20"/>
      <c r="BC19" s="20"/>
      <c r="BD19" s="20"/>
    </row>
    <row r="20" spans="2:56" s="13" customFormat="1" ht="6" customHeight="1" thickBot="1" x14ac:dyDescent="0.3">
      <c r="B20" s="14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6"/>
      <c r="AZ20" s="20"/>
      <c r="BA20" s="20"/>
      <c r="BB20" s="20"/>
      <c r="BC20" s="20"/>
      <c r="BD20" s="20"/>
    </row>
    <row r="21" spans="2:56" ht="20.25" customHeight="1" thickBot="1" x14ac:dyDescent="0.3">
      <c r="B21" s="107" t="s">
        <v>13</v>
      </c>
      <c r="C21" s="108"/>
      <c r="D21" s="108"/>
      <c r="E21" s="108"/>
      <c r="F21" s="108"/>
      <c r="G21" s="108"/>
      <c r="H21" s="108"/>
      <c r="I21" s="108"/>
      <c r="J21" s="108"/>
      <c r="K21" s="108"/>
      <c r="L21" s="109"/>
      <c r="M21" s="113"/>
      <c r="N21" s="114"/>
      <c r="O21" s="114"/>
      <c r="P21" s="115"/>
      <c r="Q21" s="116" t="str">
        <f>IFERROR(VLOOKUP(M21,A74:E79,2,TRUE),"")</f>
        <v/>
      </c>
      <c r="R21" s="116"/>
      <c r="S21" s="116"/>
      <c r="T21" s="116"/>
      <c r="U21" s="116"/>
      <c r="V21" s="116"/>
      <c r="W21" s="116"/>
      <c r="X21" s="116"/>
      <c r="Y21" s="116"/>
      <c r="Z21" s="116"/>
      <c r="AA21" s="116"/>
      <c r="AB21" s="116"/>
      <c r="AC21" s="116"/>
      <c r="AD21" s="116"/>
      <c r="AE21" s="116"/>
      <c r="AF21" s="116"/>
      <c r="AG21" s="116"/>
      <c r="AH21" s="116"/>
      <c r="AI21" s="116"/>
      <c r="AJ21" s="116"/>
      <c r="AK21" s="116"/>
      <c r="AL21" s="116"/>
      <c r="AM21" s="116"/>
      <c r="AN21" s="116"/>
      <c r="AO21" s="116"/>
      <c r="AP21" s="116"/>
      <c r="AQ21" s="116"/>
      <c r="AR21" s="116"/>
      <c r="AS21" s="116"/>
      <c r="AT21" s="116"/>
      <c r="AU21" s="116"/>
      <c r="AV21" s="116"/>
      <c r="AW21" s="116"/>
      <c r="AX21" s="116"/>
      <c r="AY21" s="117"/>
      <c r="AZ21" s="17"/>
      <c r="BA21" s="17"/>
      <c r="BB21" s="17"/>
      <c r="BC21" s="17"/>
      <c r="BD21" s="17"/>
    </row>
    <row r="22" spans="2:56" s="13" customFormat="1" ht="6" customHeight="1" thickBot="1" x14ac:dyDescent="0.3">
      <c r="B22" s="107"/>
      <c r="C22" s="108"/>
      <c r="D22" s="108"/>
      <c r="E22" s="108"/>
      <c r="F22" s="108"/>
      <c r="G22" s="108"/>
      <c r="H22" s="108"/>
      <c r="I22" s="108"/>
      <c r="J22" s="108"/>
      <c r="K22" s="108"/>
      <c r="L22" s="108"/>
      <c r="M22" s="108"/>
      <c r="N22" s="108"/>
      <c r="O22" s="108"/>
      <c r="P22" s="108"/>
      <c r="Q22" s="108"/>
      <c r="R22" s="108"/>
      <c r="S22" s="108"/>
      <c r="T22" s="108"/>
      <c r="U22" s="108"/>
      <c r="V22" s="108"/>
      <c r="W22" s="108"/>
      <c r="X22" s="108"/>
      <c r="Y22" s="108"/>
      <c r="Z22" s="108"/>
      <c r="AA22" s="108"/>
      <c r="AB22" s="108"/>
      <c r="AC22" s="108"/>
      <c r="AD22" s="108"/>
      <c r="AE22" s="108"/>
      <c r="AF22" s="108"/>
      <c r="AG22" s="108"/>
      <c r="AH22" s="108"/>
      <c r="AI22" s="108"/>
      <c r="AJ22" s="108"/>
      <c r="AK22" s="108"/>
      <c r="AL22" s="108"/>
      <c r="AM22" s="108"/>
      <c r="AN22" s="108"/>
      <c r="AO22" s="108"/>
      <c r="AP22" s="108"/>
      <c r="AQ22" s="108"/>
      <c r="AR22" s="108"/>
      <c r="AS22" s="108"/>
      <c r="AT22" s="108"/>
      <c r="AU22" s="108"/>
      <c r="AV22" s="108"/>
      <c r="AW22" s="108"/>
      <c r="AX22" s="108"/>
      <c r="AY22" s="109"/>
      <c r="AZ22" s="20"/>
      <c r="BA22" s="20"/>
      <c r="BB22" s="20"/>
      <c r="BC22" s="20"/>
      <c r="BD22" s="20"/>
    </row>
    <row r="23" spans="2:56" s="13" customFormat="1" ht="18.75" customHeight="1" thickBot="1" x14ac:dyDescent="0.3">
      <c r="B23" s="102" t="s">
        <v>30</v>
      </c>
      <c r="C23" s="103"/>
      <c r="D23" s="103"/>
      <c r="E23" s="103"/>
      <c r="F23" s="103"/>
      <c r="G23" s="103"/>
      <c r="H23" s="103"/>
      <c r="I23" s="103"/>
      <c r="J23" s="103"/>
      <c r="K23" s="103"/>
      <c r="L23" s="103"/>
      <c r="M23" s="118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  <c r="AA23" s="119"/>
      <c r="AB23" s="119"/>
      <c r="AC23" s="119"/>
      <c r="AD23" s="119"/>
      <c r="AE23" s="119"/>
      <c r="AF23" s="119"/>
      <c r="AG23" s="119"/>
      <c r="AH23" s="119"/>
      <c r="AI23" s="119"/>
      <c r="AJ23" s="119"/>
      <c r="AK23" s="119"/>
      <c r="AL23" s="119"/>
      <c r="AM23" s="119"/>
      <c r="AN23" s="119"/>
      <c r="AO23" s="119"/>
      <c r="AP23" s="119"/>
      <c r="AQ23" s="119"/>
      <c r="AR23" s="119"/>
      <c r="AS23" s="119"/>
      <c r="AT23" s="119"/>
      <c r="AU23" s="119"/>
      <c r="AV23" s="119"/>
      <c r="AW23" s="119"/>
      <c r="AX23" s="119"/>
      <c r="AY23" s="120"/>
      <c r="AZ23" s="20"/>
      <c r="BA23" s="20"/>
      <c r="BB23" s="20"/>
      <c r="BC23" s="20"/>
      <c r="BD23" s="20"/>
    </row>
    <row r="24" spans="2:56" s="13" customFormat="1" ht="6" customHeight="1" thickBot="1" x14ac:dyDescent="0.3">
      <c r="B24" s="93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4"/>
      <c r="S24" s="94"/>
      <c r="T24" s="94"/>
      <c r="U24" s="94"/>
      <c r="V24" s="94"/>
      <c r="W24" s="94"/>
      <c r="X24" s="94"/>
      <c r="Y24" s="94"/>
      <c r="Z24" s="94"/>
      <c r="AA24" s="94"/>
      <c r="AB24" s="94"/>
      <c r="AC24" s="94"/>
      <c r="AD24" s="94"/>
      <c r="AE24" s="94"/>
      <c r="AF24" s="94"/>
      <c r="AG24" s="94"/>
      <c r="AH24" s="94"/>
      <c r="AI24" s="94"/>
      <c r="AJ24" s="94"/>
      <c r="AK24" s="94"/>
      <c r="AL24" s="94"/>
      <c r="AM24" s="94"/>
      <c r="AN24" s="94"/>
      <c r="AO24" s="94"/>
      <c r="AP24" s="94"/>
      <c r="AQ24" s="94"/>
      <c r="AR24" s="94"/>
      <c r="AS24" s="94"/>
      <c r="AT24" s="94"/>
      <c r="AU24" s="94"/>
      <c r="AV24" s="94"/>
      <c r="AW24" s="94"/>
      <c r="AX24" s="94"/>
      <c r="AY24" s="95"/>
      <c r="AZ24" s="20"/>
      <c r="BA24" s="20"/>
      <c r="BB24" s="20"/>
      <c r="BC24" s="20"/>
      <c r="BD24" s="20"/>
    </row>
    <row r="25" spans="2:56" s="13" customFormat="1" ht="14.25" hidden="1" customHeight="1" x14ac:dyDescent="0.25">
      <c r="D25" s="6"/>
      <c r="E25" s="7"/>
      <c r="F25" s="7"/>
      <c r="G25" s="7"/>
      <c r="I25" s="5"/>
      <c r="J25" s="3"/>
      <c r="K25" s="4"/>
      <c r="AZ25" s="20"/>
      <c r="BA25" s="20"/>
      <c r="BB25" s="20"/>
      <c r="BC25" s="20"/>
      <c r="BD25" s="20"/>
    </row>
    <row r="26" spans="2:56" s="13" customFormat="1" ht="14.25" hidden="1" customHeight="1" x14ac:dyDescent="0.25">
      <c r="D26" s="6"/>
      <c r="E26" s="7"/>
      <c r="F26" s="7"/>
      <c r="G26" s="7"/>
      <c r="I26" s="5"/>
      <c r="J26" s="3"/>
      <c r="K26" s="4"/>
      <c r="AZ26" s="20"/>
      <c r="BA26" s="20"/>
      <c r="BB26" s="20"/>
      <c r="BC26" s="20"/>
      <c r="BD26" s="20"/>
    </row>
    <row r="27" spans="2:56" s="13" customFormat="1" ht="6" customHeight="1" x14ac:dyDescent="0.25">
      <c r="B27" s="20"/>
      <c r="C27" s="22"/>
      <c r="D27" s="23"/>
      <c r="E27" s="23"/>
      <c r="F27" s="23"/>
      <c r="G27" s="24"/>
      <c r="H27" s="20"/>
      <c r="I27" s="25"/>
      <c r="J27" s="26"/>
      <c r="K27" s="27"/>
      <c r="L27" s="20"/>
      <c r="M27" s="28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</row>
    <row r="28" spans="2:56" s="13" customFormat="1" ht="15" customHeight="1" x14ac:dyDescent="0.25">
      <c r="B28" s="29" t="s">
        <v>3</v>
      </c>
      <c r="C28" s="30"/>
      <c r="D28" s="30"/>
      <c r="E28" s="30"/>
      <c r="F28" s="30"/>
      <c r="G28" s="30"/>
      <c r="H28" s="30"/>
      <c r="I28" s="30"/>
      <c r="J28" s="26"/>
      <c r="K28" s="27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</row>
    <row r="29" spans="2:56" s="13" customFormat="1" ht="4.5" customHeight="1" x14ac:dyDescent="0.25">
      <c r="B29" s="31">
        <v>43159</v>
      </c>
      <c r="C29" s="20"/>
      <c r="D29" s="20"/>
      <c r="E29" s="20"/>
      <c r="F29" s="20"/>
      <c r="G29" s="25"/>
      <c r="H29" s="20"/>
      <c r="I29" s="96"/>
      <c r="J29" s="96"/>
      <c r="K29" s="96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</row>
    <row r="30" spans="2:56" s="8" customFormat="1" ht="17.25" customHeight="1" x14ac:dyDescent="0.25">
      <c r="B30" s="97" t="s">
        <v>5</v>
      </c>
      <c r="C30" s="97"/>
      <c r="D30" s="97"/>
      <c r="E30" s="97" t="s">
        <v>4</v>
      </c>
      <c r="F30" s="97"/>
      <c r="G30" s="97"/>
      <c r="H30" s="97"/>
      <c r="I30" s="97"/>
      <c r="J30" s="97"/>
      <c r="K30" s="97"/>
      <c r="L30" s="97"/>
      <c r="M30" s="98" t="s">
        <v>25</v>
      </c>
      <c r="N30" s="99"/>
      <c r="O30" s="99"/>
      <c r="P30" s="99"/>
      <c r="Q30" s="99"/>
      <c r="R30" s="99"/>
      <c r="S30" s="99"/>
      <c r="T30" s="99"/>
      <c r="U30" s="99"/>
      <c r="V30" s="99"/>
      <c r="W30" s="100"/>
      <c r="X30" s="98" t="s">
        <v>23</v>
      </c>
      <c r="Y30" s="99"/>
      <c r="Z30" s="99"/>
      <c r="AA30" s="99"/>
      <c r="AB30" s="99"/>
      <c r="AC30" s="99"/>
      <c r="AD30" s="99"/>
      <c r="AE30" s="99"/>
      <c r="AF30" s="99"/>
      <c r="AG30" s="100"/>
      <c r="AH30" s="97" t="s">
        <v>24</v>
      </c>
      <c r="AI30" s="97"/>
      <c r="AJ30" s="97"/>
      <c r="AK30" s="97"/>
      <c r="AL30" s="97"/>
      <c r="AM30" s="97"/>
      <c r="AN30" s="97"/>
      <c r="AO30" s="97"/>
      <c r="AP30" s="97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</row>
    <row r="31" spans="2:56" s="13" customFormat="1" ht="14.25" customHeight="1" x14ac:dyDescent="0.25">
      <c r="B31" s="101">
        <v>1</v>
      </c>
      <c r="C31" s="101"/>
      <c r="D31" s="101"/>
      <c r="E31" s="59"/>
      <c r="F31" s="60" t="str">
        <f>"Januar"&amp;" "&amp;AO3</f>
        <v xml:space="preserve">Januar </v>
      </c>
      <c r="G31" s="60"/>
      <c r="H31" s="60"/>
      <c r="I31" s="60"/>
      <c r="J31" s="60"/>
      <c r="K31" s="60"/>
      <c r="L31" s="61"/>
      <c r="M31" s="33"/>
      <c r="N31" s="44"/>
      <c r="O31" s="45"/>
      <c r="P31" s="45"/>
      <c r="Q31" s="80" t="str">
        <f t="shared" ref="Q31:Q42" si="0">IF($M$21="","",IF($V$5="ja",$E$80,IF($V$5="nein",$D$80,"")))</f>
        <v/>
      </c>
      <c r="R31" s="80"/>
      <c r="S31" s="80"/>
      <c r="T31" s="80"/>
      <c r="U31" s="45"/>
      <c r="V31" s="45"/>
      <c r="W31" s="46"/>
      <c r="X31" s="41"/>
      <c r="Y31" s="42"/>
      <c r="Z31" s="43"/>
      <c r="AA31" s="72"/>
      <c r="AB31" s="73"/>
      <c r="AC31" s="73"/>
      <c r="AD31" s="74"/>
      <c r="AE31" s="42"/>
      <c r="AF31" s="42"/>
      <c r="AG31" s="43"/>
      <c r="AH31" s="76" t="str">
        <f>IFERROR(ROUND(AA31,2)*Q31,"")</f>
        <v/>
      </c>
      <c r="AI31" s="77"/>
      <c r="AJ31" s="77"/>
      <c r="AK31" s="77"/>
      <c r="AL31" s="77"/>
      <c r="AM31" s="77"/>
      <c r="AN31" s="77"/>
      <c r="AO31" s="77"/>
      <c r="AP31" s="78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</row>
    <row r="32" spans="2:56" s="13" customFormat="1" ht="14.25" customHeight="1" x14ac:dyDescent="0.25">
      <c r="B32" s="79">
        <v>2</v>
      </c>
      <c r="C32" s="79"/>
      <c r="D32" s="79"/>
      <c r="E32" s="59"/>
      <c r="F32" s="60" t="str">
        <f>"Februar"&amp;" "&amp;AO3</f>
        <v xml:space="preserve">Februar </v>
      </c>
      <c r="G32" s="60"/>
      <c r="H32" s="60"/>
      <c r="I32" s="62"/>
      <c r="J32" s="62"/>
      <c r="K32" s="62"/>
      <c r="L32" s="61"/>
      <c r="M32" s="33"/>
      <c r="N32" s="45" t="str">
        <f t="shared" ref="N32:N42" si="1">IF($M$21&lt;&gt;"",VLOOKUP($M$21,$A$74:$D$78,4,TRUE),"")</f>
        <v/>
      </c>
      <c r="O32" s="45"/>
      <c r="P32" s="45"/>
      <c r="Q32" s="80" t="str">
        <f t="shared" si="0"/>
        <v/>
      </c>
      <c r="R32" s="80"/>
      <c r="S32" s="80"/>
      <c r="T32" s="80"/>
      <c r="U32" s="45"/>
      <c r="V32" s="45"/>
      <c r="W32" s="46"/>
      <c r="X32" s="41"/>
      <c r="Y32" s="42"/>
      <c r="Z32" s="43"/>
      <c r="AA32" s="72"/>
      <c r="AB32" s="73"/>
      <c r="AC32" s="73"/>
      <c r="AD32" s="74"/>
      <c r="AE32" s="42"/>
      <c r="AF32" s="42"/>
      <c r="AG32" s="43"/>
      <c r="AH32" s="76" t="str">
        <f>IFERROR(ROUND(AA32,2)*Q32,"")</f>
        <v/>
      </c>
      <c r="AI32" s="77"/>
      <c r="AJ32" s="77"/>
      <c r="AK32" s="77"/>
      <c r="AL32" s="77"/>
      <c r="AM32" s="77"/>
      <c r="AN32" s="77"/>
      <c r="AO32" s="77"/>
      <c r="AP32" s="78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</row>
    <row r="33" spans="2:56" s="13" customFormat="1" ht="14.25" customHeight="1" x14ac:dyDescent="0.25">
      <c r="B33" s="79">
        <v>3</v>
      </c>
      <c r="C33" s="79"/>
      <c r="D33" s="79"/>
      <c r="E33" s="59"/>
      <c r="F33" s="60" t="str">
        <f>"März"&amp;" "&amp;AO3</f>
        <v xml:space="preserve">März </v>
      </c>
      <c r="G33" s="60"/>
      <c r="H33" s="60"/>
      <c r="I33" s="62"/>
      <c r="J33" s="62"/>
      <c r="K33" s="62"/>
      <c r="L33" s="61"/>
      <c r="M33" s="33"/>
      <c r="N33" s="45" t="str">
        <f t="shared" si="1"/>
        <v/>
      </c>
      <c r="O33" s="45"/>
      <c r="P33" s="45"/>
      <c r="Q33" s="80" t="str">
        <f t="shared" si="0"/>
        <v/>
      </c>
      <c r="R33" s="80"/>
      <c r="S33" s="80"/>
      <c r="T33" s="80"/>
      <c r="U33" s="45"/>
      <c r="V33" s="45"/>
      <c r="W33" s="46"/>
      <c r="X33" s="41"/>
      <c r="Y33" s="42"/>
      <c r="Z33" s="43"/>
      <c r="AA33" s="72"/>
      <c r="AB33" s="73"/>
      <c r="AC33" s="73"/>
      <c r="AD33" s="74"/>
      <c r="AE33" s="42"/>
      <c r="AF33" s="42"/>
      <c r="AG33" s="43"/>
      <c r="AH33" s="76" t="str">
        <f>IFERROR(ROUND(AA33,2)*Q33,"")</f>
        <v/>
      </c>
      <c r="AI33" s="77"/>
      <c r="AJ33" s="77"/>
      <c r="AK33" s="77"/>
      <c r="AL33" s="77"/>
      <c r="AM33" s="77"/>
      <c r="AN33" s="77"/>
      <c r="AO33" s="77"/>
      <c r="AP33" s="78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</row>
    <row r="34" spans="2:56" s="13" customFormat="1" ht="14.25" customHeight="1" x14ac:dyDescent="0.25">
      <c r="B34" s="79">
        <v>4</v>
      </c>
      <c r="C34" s="79"/>
      <c r="D34" s="79"/>
      <c r="E34" s="59"/>
      <c r="F34" s="60" t="str">
        <f>"April"&amp;" "&amp;AO3</f>
        <v xml:space="preserve">April </v>
      </c>
      <c r="G34" s="60"/>
      <c r="H34" s="60"/>
      <c r="I34" s="62"/>
      <c r="J34" s="62"/>
      <c r="K34" s="62"/>
      <c r="L34" s="61"/>
      <c r="M34" s="33"/>
      <c r="N34" s="45" t="str">
        <f t="shared" si="1"/>
        <v/>
      </c>
      <c r="O34" s="45"/>
      <c r="P34" s="45"/>
      <c r="Q34" s="80" t="str">
        <f t="shared" si="0"/>
        <v/>
      </c>
      <c r="R34" s="80"/>
      <c r="S34" s="80"/>
      <c r="T34" s="80"/>
      <c r="U34" s="45"/>
      <c r="V34" s="45"/>
      <c r="W34" s="46"/>
      <c r="X34" s="41"/>
      <c r="Y34" s="42"/>
      <c r="Z34" s="43"/>
      <c r="AA34" s="72"/>
      <c r="AB34" s="73"/>
      <c r="AC34" s="73"/>
      <c r="AD34" s="74"/>
      <c r="AE34" s="42"/>
      <c r="AF34" s="42"/>
      <c r="AG34" s="43"/>
      <c r="AH34" s="76" t="str">
        <f t="shared" ref="AH34:AH42" si="2">IFERROR(ROUND(AA34,2)*Q34,"")</f>
        <v/>
      </c>
      <c r="AI34" s="77"/>
      <c r="AJ34" s="77"/>
      <c r="AK34" s="77"/>
      <c r="AL34" s="77"/>
      <c r="AM34" s="77"/>
      <c r="AN34" s="77"/>
      <c r="AO34" s="77"/>
      <c r="AP34" s="78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</row>
    <row r="35" spans="2:56" s="13" customFormat="1" ht="14.25" customHeight="1" x14ac:dyDescent="0.25">
      <c r="B35" s="79">
        <v>5</v>
      </c>
      <c r="C35" s="79"/>
      <c r="D35" s="79"/>
      <c r="E35" s="59"/>
      <c r="F35" s="60" t="str">
        <f>"Mai"&amp;" "&amp;AO3</f>
        <v xml:space="preserve">Mai </v>
      </c>
      <c r="G35" s="60"/>
      <c r="H35" s="60"/>
      <c r="I35" s="62"/>
      <c r="J35" s="62"/>
      <c r="K35" s="62"/>
      <c r="L35" s="61"/>
      <c r="M35" s="33"/>
      <c r="N35" s="45" t="str">
        <f t="shared" si="1"/>
        <v/>
      </c>
      <c r="O35" s="45"/>
      <c r="P35" s="45"/>
      <c r="Q35" s="80" t="str">
        <f t="shared" si="0"/>
        <v/>
      </c>
      <c r="R35" s="80"/>
      <c r="S35" s="80"/>
      <c r="T35" s="80"/>
      <c r="U35" s="45"/>
      <c r="V35" s="45"/>
      <c r="W35" s="46"/>
      <c r="X35" s="41"/>
      <c r="Y35" s="42"/>
      <c r="Z35" s="43"/>
      <c r="AA35" s="72"/>
      <c r="AB35" s="73"/>
      <c r="AC35" s="73"/>
      <c r="AD35" s="74"/>
      <c r="AE35" s="42"/>
      <c r="AF35" s="42"/>
      <c r="AG35" s="43"/>
      <c r="AH35" s="76" t="str">
        <f t="shared" si="2"/>
        <v/>
      </c>
      <c r="AI35" s="77"/>
      <c r="AJ35" s="77"/>
      <c r="AK35" s="77"/>
      <c r="AL35" s="77"/>
      <c r="AM35" s="77"/>
      <c r="AN35" s="77"/>
      <c r="AO35" s="77"/>
      <c r="AP35" s="78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</row>
    <row r="36" spans="2:56" s="13" customFormat="1" ht="14.25" customHeight="1" x14ac:dyDescent="0.25">
      <c r="B36" s="79">
        <v>6</v>
      </c>
      <c r="C36" s="79"/>
      <c r="D36" s="79"/>
      <c r="E36" s="59"/>
      <c r="F36" s="60" t="str">
        <f>"Juni"&amp;" "&amp;AO3</f>
        <v xml:space="preserve">Juni </v>
      </c>
      <c r="G36" s="60"/>
      <c r="H36" s="60"/>
      <c r="I36" s="62"/>
      <c r="J36" s="62"/>
      <c r="K36" s="62"/>
      <c r="L36" s="61"/>
      <c r="M36" s="33"/>
      <c r="N36" s="45" t="str">
        <f t="shared" si="1"/>
        <v/>
      </c>
      <c r="O36" s="45"/>
      <c r="P36" s="45"/>
      <c r="Q36" s="80" t="str">
        <f t="shared" si="0"/>
        <v/>
      </c>
      <c r="R36" s="80"/>
      <c r="S36" s="80"/>
      <c r="T36" s="80"/>
      <c r="U36" s="45"/>
      <c r="V36" s="45"/>
      <c r="W36" s="46"/>
      <c r="X36" s="41"/>
      <c r="Y36" s="42"/>
      <c r="Z36" s="43"/>
      <c r="AA36" s="72"/>
      <c r="AB36" s="73"/>
      <c r="AC36" s="73"/>
      <c r="AD36" s="74"/>
      <c r="AE36" s="42"/>
      <c r="AF36" s="42"/>
      <c r="AG36" s="43"/>
      <c r="AH36" s="76" t="str">
        <f t="shared" si="2"/>
        <v/>
      </c>
      <c r="AI36" s="77"/>
      <c r="AJ36" s="77"/>
      <c r="AK36" s="77"/>
      <c r="AL36" s="77"/>
      <c r="AM36" s="77"/>
      <c r="AN36" s="77"/>
      <c r="AO36" s="77"/>
      <c r="AP36" s="78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  <c r="BD36" s="20"/>
    </row>
    <row r="37" spans="2:56" s="13" customFormat="1" ht="14.25" customHeight="1" x14ac:dyDescent="0.25">
      <c r="B37" s="79">
        <v>7</v>
      </c>
      <c r="C37" s="79"/>
      <c r="D37" s="79"/>
      <c r="E37" s="59"/>
      <c r="F37" s="60" t="str">
        <f>"Juli"&amp;" "&amp;AO3</f>
        <v xml:space="preserve">Juli </v>
      </c>
      <c r="G37" s="60"/>
      <c r="H37" s="60"/>
      <c r="I37" s="62"/>
      <c r="J37" s="62"/>
      <c r="K37" s="62"/>
      <c r="L37" s="61"/>
      <c r="M37" s="33"/>
      <c r="N37" s="45" t="str">
        <f t="shared" si="1"/>
        <v/>
      </c>
      <c r="O37" s="45"/>
      <c r="P37" s="45"/>
      <c r="Q37" s="80" t="str">
        <f t="shared" si="0"/>
        <v/>
      </c>
      <c r="R37" s="80"/>
      <c r="S37" s="80"/>
      <c r="T37" s="80"/>
      <c r="U37" s="45"/>
      <c r="V37" s="45"/>
      <c r="W37" s="46"/>
      <c r="X37" s="41"/>
      <c r="Y37" s="42"/>
      <c r="Z37" s="43"/>
      <c r="AA37" s="72"/>
      <c r="AB37" s="73"/>
      <c r="AC37" s="73"/>
      <c r="AD37" s="74"/>
      <c r="AE37" s="42"/>
      <c r="AF37" s="42"/>
      <c r="AG37" s="43"/>
      <c r="AH37" s="76" t="str">
        <f t="shared" si="2"/>
        <v/>
      </c>
      <c r="AI37" s="77"/>
      <c r="AJ37" s="77"/>
      <c r="AK37" s="77"/>
      <c r="AL37" s="77"/>
      <c r="AM37" s="77"/>
      <c r="AN37" s="77"/>
      <c r="AO37" s="77"/>
      <c r="AP37" s="78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</row>
    <row r="38" spans="2:56" s="13" customFormat="1" ht="14.25" customHeight="1" x14ac:dyDescent="0.25">
      <c r="B38" s="79">
        <v>8</v>
      </c>
      <c r="C38" s="79"/>
      <c r="D38" s="79"/>
      <c r="E38" s="59"/>
      <c r="F38" s="60" t="str">
        <f>"August"&amp;" "&amp;AO3</f>
        <v xml:space="preserve">August </v>
      </c>
      <c r="G38" s="60"/>
      <c r="H38" s="60"/>
      <c r="I38" s="62"/>
      <c r="J38" s="62"/>
      <c r="K38" s="62"/>
      <c r="L38" s="61"/>
      <c r="M38" s="33"/>
      <c r="N38" s="45" t="str">
        <f t="shared" si="1"/>
        <v/>
      </c>
      <c r="O38" s="45"/>
      <c r="P38" s="45"/>
      <c r="Q38" s="80" t="str">
        <f t="shared" si="0"/>
        <v/>
      </c>
      <c r="R38" s="80"/>
      <c r="S38" s="80"/>
      <c r="T38" s="80"/>
      <c r="U38" s="45"/>
      <c r="V38" s="45"/>
      <c r="W38" s="46"/>
      <c r="X38" s="41"/>
      <c r="Y38" s="42"/>
      <c r="Z38" s="43"/>
      <c r="AA38" s="90"/>
      <c r="AB38" s="91"/>
      <c r="AC38" s="91"/>
      <c r="AD38" s="92"/>
      <c r="AE38" s="42"/>
      <c r="AF38" s="42"/>
      <c r="AG38" s="43"/>
      <c r="AH38" s="76" t="str">
        <f t="shared" si="2"/>
        <v/>
      </c>
      <c r="AI38" s="77"/>
      <c r="AJ38" s="77"/>
      <c r="AK38" s="77"/>
      <c r="AL38" s="77"/>
      <c r="AM38" s="77"/>
      <c r="AN38" s="77"/>
      <c r="AO38" s="77"/>
      <c r="AP38" s="78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  <c r="BB38" s="20"/>
      <c r="BC38" s="20"/>
      <c r="BD38" s="20"/>
    </row>
    <row r="39" spans="2:56" s="13" customFormat="1" ht="14.25" customHeight="1" x14ac:dyDescent="0.25">
      <c r="B39" s="79">
        <v>9</v>
      </c>
      <c r="C39" s="79"/>
      <c r="D39" s="79"/>
      <c r="E39" s="59"/>
      <c r="F39" s="60" t="str">
        <f>"September"&amp;" "&amp;AO3</f>
        <v xml:space="preserve">September </v>
      </c>
      <c r="G39" s="60"/>
      <c r="H39" s="60"/>
      <c r="I39" s="62"/>
      <c r="J39" s="62"/>
      <c r="K39" s="62"/>
      <c r="L39" s="61"/>
      <c r="M39" s="33"/>
      <c r="N39" s="45" t="str">
        <f t="shared" si="1"/>
        <v/>
      </c>
      <c r="O39" s="45"/>
      <c r="P39" s="45"/>
      <c r="Q39" s="80" t="str">
        <f t="shared" si="0"/>
        <v/>
      </c>
      <c r="R39" s="80"/>
      <c r="S39" s="80"/>
      <c r="T39" s="80"/>
      <c r="U39" s="45"/>
      <c r="V39" s="45"/>
      <c r="W39" s="46"/>
      <c r="X39" s="41"/>
      <c r="Y39" s="42"/>
      <c r="Z39" s="42"/>
      <c r="AA39" s="87"/>
      <c r="AB39" s="88"/>
      <c r="AC39" s="88"/>
      <c r="AD39" s="89"/>
      <c r="AE39" s="42"/>
      <c r="AF39" s="42"/>
      <c r="AG39" s="43"/>
      <c r="AH39" s="76" t="str">
        <f t="shared" si="2"/>
        <v/>
      </c>
      <c r="AI39" s="77"/>
      <c r="AJ39" s="77"/>
      <c r="AK39" s="77"/>
      <c r="AL39" s="77"/>
      <c r="AM39" s="77"/>
      <c r="AN39" s="77"/>
      <c r="AO39" s="77"/>
      <c r="AP39" s="78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  <c r="BC39" s="20"/>
      <c r="BD39" s="20"/>
    </row>
    <row r="40" spans="2:56" s="13" customFormat="1" ht="14.25" customHeight="1" x14ac:dyDescent="0.25">
      <c r="B40" s="79">
        <v>10</v>
      </c>
      <c r="C40" s="79"/>
      <c r="D40" s="79"/>
      <c r="E40" s="59"/>
      <c r="F40" s="60" t="str">
        <f>"Oktober"&amp;" "&amp;AO3</f>
        <v xml:space="preserve">Oktober </v>
      </c>
      <c r="G40" s="60"/>
      <c r="H40" s="60"/>
      <c r="I40" s="62"/>
      <c r="J40" s="62"/>
      <c r="K40" s="62"/>
      <c r="L40" s="61"/>
      <c r="M40" s="33"/>
      <c r="N40" s="45" t="str">
        <f t="shared" si="1"/>
        <v/>
      </c>
      <c r="O40" s="45"/>
      <c r="P40" s="45"/>
      <c r="Q40" s="80" t="str">
        <f t="shared" si="0"/>
        <v/>
      </c>
      <c r="R40" s="80"/>
      <c r="S40" s="80"/>
      <c r="T40" s="80"/>
      <c r="U40" s="45"/>
      <c r="V40" s="45"/>
      <c r="W40" s="46"/>
      <c r="X40" s="41"/>
      <c r="Y40" s="42"/>
      <c r="Z40" s="42"/>
      <c r="AA40" s="84"/>
      <c r="AB40" s="85"/>
      <c r="AC40" s="85"/>
      <c r="AD40" s="86"/>
      <c r="AE40" s="42"/>
      <c r="AF40" s="42"/>
      <c r="AG40" s="43"/>
      <c r="AH40" s="76" t="str">
        <f t="shared" si="2"/>
        <v/>
      </c>
      <c r="AI40" s="77"/>
      <c r="AJ40" s="77"/>
      <c r="AK40" s="77"/>
      <c r="AL40" s="77"/>
      <c r="AM40" s="77"/>
      <c r="AN40" s="77"/>
      <c r="AO40" s="77"/>
      <c r="AP40" s="78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20"/>
      <c r="BD40" s="20"/>
    </row>
    <row r="41" spans="2:56" s="13" customFormat="1" ht="14.25" customHeight="1" x14ac:dyDescent="0.25">
      <c r="B41" s="79">
        <v>11</v>
      </c>
      <c r="C41" s="79"/>
      <c r="D41" s="79"/>
      <c r="E41" s="59"/>
      <c r="F41" s="60" t="str">
        <f>"November"&amp;" "&amp;AO3</f>
        <v xml:space="preserve">November </v>
      </c>
      <c r="G41" s="60"/>
      <c r="H41" s="60"/>
      <c r="I41" s="62"/>
      <c r="J41" s="62"/>
      <c r="K41" s="62"/>
      <c r="L41" s="61"/>
      <c r="M41" s="33"/>
      <c r="N41" s="45" t="str">
        <f t="shared" si="1"/>
        <v/>
      </c>
      <c r="O41" s="45"/>
      <c r="P41" s="45"/>
      <c r="Q41" s="80" t="str">
        <f t="shared" si="0"/>
        <v/>
      </c>
      <c r="R41" s="80"/>
      <c r="S41" s="80"/>
      <c r="T41" s="80"/>
      <c r="U41" s="45"/>
      <c r="V41" s="45"/>
      <c r="W41" s="46"/>
      <c r="X41" s="41"/>
      <c r="Y41" s="42"/>
      <c r="Z41" s="43"/>
      <c r="AA41" s="72"/>
      <c r="AB41" s="73"/>
      <c r="AC41" s="73"/>
      <c r="AD41" s="74"/>
      <c r="AE41" s="42"/>
      <c r="AF41" s="42"/>
      <c r="AG41" s="43"/>
      <c r="AH41" s="76" t="str">
        <f t="shared" si="2"/>
        <v/>
      </c>
      <c r="AI41" s="77"/>
      <c r="AJ41" s="77"/>
      <c r="AK41" s="77"/>
      <c r="AL41" s="77"/>
      <c r="AM41" s="77"/>
      <c r="AN41" s="77"/>
      <c r="AO41" s="77"/>
      <c r="AP41" s="78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0"/>
      <c r="BD41" s="20"/>
    </row>
    <row r="42" spans="2:56" s="13" customFormat="1" ht="14.25" customHeight="1" x14ac:dyDescent="0.25">
      <c r="B42" s="79">
        <v>12</v>
      </c>
      <c r="C42" s="79"/>
      <c r="D42" s="79"/>
      <c r="E42" s="59"/>
      <c r="F42" s="60" t="str">
        <f>"Dezember"&amp;" "&amp;AO3</f>
        <v xml:space="preserve">Dezember </v>
      </c>
      <c r="G42" s="60"/>
      <c r="H42" s="60"/>
      <c r="I42" s="62"/>
      <c r="J42" s="62"/>
      <c r="K42" s="62"/>
      <c r="L42" s="61"/>
      <c r="M42" s="33"/>
      <c r="N42" s="45" t="str">
        <f t="shared" si="1"/>
        <v/>
      </c>
      <c r="O42" s="45"/>
      <c r="P42" s="45"/>
      <c r="Q42" s="80" t="str">
        <f t="shared" si="0"/>
        <v/>
      </c>
      <c r="R42" s="80"/>
      <c r="S42" s="80"/>
      <c r="T42" s="80"/>
      <c r="U42" s="45"/>
      <c r="V42" s="45"/>
      <c r="W42" s="46"/>
      <c r="X42" s="41"/>
      <c r="Y42" s="42"/>
      <c r="Z42" s="43"/>
      <c r="AA42" s="72"/>
      <c r="AB42" s="73"/>
      <c r="AC42" s="73"/>
      <c r="AD42" s="74"/>
      <c r="AE42" s="42"/>
      <c r="AF42" s="42"/>
      <c r="AG42" s="43"/>
      <c r="AH42" s="76" t="str">
        <f t="shared" si="2"/>
        <v/>
      </c>
      <c r="AI42" s="77"/>
      <c r="AJ42" s="77"/>
      <c r="AK42" s="77"/>
      <c r="AL42" s="77"/>
      <c r="AM42" s="77"/>
      <c r="AN42" s="77"/>
      <c r="AO42" s="77"/>
      <c r="AP42" s="78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  <c r="BD42" s="20"/>
    </row>
    <row r="43" spans="2:56" s="13" customFormat="1" ht="14.25" customHeight="1" x14ac:dyDescent="0.25">
      <c r="B43" s="49"/>
      <c r="C43" s="49"/>
      <c r="D43" s="49"/>
      <c r="E43" s="50" t="s">
        <v>27</v>
      </c>
      <c r="F43" s="50"/>
      <c r="G43" s="50"/>
      <c r="H43" s="50"/>
      <c r="I43" s="50"/>
      <c r="J43" s="50"/>
      <c r="K43" s="50"/>
      <c r="L43" s="50"/>
      <c r="M43" s="51"/>
      <c r="N43" s="52"/>
      <c r="O43" s="52"/>
      <c r="P43" s="52"/>
      <c r="Q43" s="53"/>
      <c r="R43" s="53"/>
      <c r="S43" s="53"/>
      <c r="T43" s="53"/>
      <c r="U43" s="52"/>
      <c r="V43" s="52"/>
      <c r="W43" s="52"/>
      <c r="X43" s="54"/>
      <c r="Y43" s="54"/>
      <c r="Z43" s="66" t="s">
        <v>39</v>
      </c>
      <c r="AA43" s="82">
        <f>IFERROR(AVERAGE(AA31:AD42),0)</f>
        <v>0</v>
      </c>
      <c r="AB43" s="82"/>
      <c r="AC43" s="82"/>
      <c r="AD43" s="82"/>
      <c r="AE43" s="54"/>
      <c r="AF43" s="54"/>
      <c r="AG43" s="54"/>
      <c r="AH43" s="81">
        <f>SUM(AH31:AP42)</f>
        <v>0</v>
      </c>
      <c r="AI43" s="81"/>
      <c r="AJ43" s="81"/>
      <c r="AK43" s="81"/>
      <c r="AL43" s="81"/>
      <c r="AM43" s="81"/>
      <c r="AN43" s="81"/>
      <c r="AO43" s="81"/>
      <c r="AP43" s="81"/>
      <c r="AQ43" s="48"/>
      <c r="AR43" s="48"/>
      <c r="AS43" s="48"/>
      <c r="AT43" s="48"/>
      <c r="AU43" s="48"/>
      <c r="AV43" s="48"/>
      <c r="AW43" s="48"/>
      <c r="AX43" s="48"/>
      <c r="AY43" s="48"/>
      <c r="AZ43" s="48"/>
      <c r="BA43" s="48"/>
      <c r="BB43" s="48"/>
      <c r="BC43" s="48"/>
      <c r="BD43" s="48"/>
    </row>
    <row r="44" spans="2:56" s="13" customFormat="1" ht="6" customHeight="1" x14ac:dyDescent="0.25">
      <c r="B44" s="20"/>
      <c r="C44" s="20"/>
      <c r="D44" s="20"/>
      <c r="E44" s="20"/>
      <c r="F44" s="20"/>
      <c r="G44" s="25"/>
      <c r="H44" s="20"/>
      <c r="I44" s="25"/>
      <c r="J44" s="26"/>
      <c r="K44" s="27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47"/>
      <c r="AI44" s="47"/>
      <c r="AJ44" s="47"/>
      <c r="AK44" s="47"/>
      <c r="AL44" s="47"/>
      <c r="AM44" s="47"/>
      <c r="AN44" s="47"/>
      <c r="AO44" s="47"/>
      <c r="AP44" s="47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/>
      <c r="BB44" s="20"/>
      <c r="BC44" s="20"/>
      <c r="BD44" s="20"/>
    </row>
    <row r="45" spans="2:56" s="13" customFormat="1" ht="14.25" customHeight="1" x14ac:dyDescent="0.25">
      <c r="B45" s="75" t="s">
        <v>26</v>
      </c>
      <c r="C45" s="75"/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  <c r="AJ45" s="75"/>
      <c r="AK45" s="75"/>
      <c r="AL45" s="75"/>
      <c r="AM45" s="75"/>
      <c r="AN45" s="75"/>
      <c r="AO45" s="75"/>
      <c r="AP45" s="75"/>
      <c r="AQ45" s="75"/>
      <c r="AR45" s="75"/>
      <c r="AS45" s="75"/>
      <c r="AT45" s="75"/>
      <c r="AU45" s="75"/>
      <c r="AV45" s="75"/>
      <c r="AW45" s="75"/>
      <c r="AX45" s="75"/>
      <c r="AY45" s="75"/>
      <c r="AZ45" s="20"/>
      <c r="BA45" s="20"/>
      <c r="BB45" s="20"/>
      <c r="BC45" s="20"/>
      <c r="BD45" s="20"/>
    </row>
    <row r="46" spans="2:56" s="13" customFormat="1" ht="3.75" hidden="1" customHeight="1" x14ac:dyDescent="0.25"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  <c r="AT46" s="32"/>
      <c r="AU46" s="32"/>
      <c r="AV46" s="32"/>
      <c r="AW46" s="32"/>
      <c r="AX46" s="32"/>
      <c r="AY46" s="32"/>
      <c r="AZ46" s="20"/>
      <c r="BA46" s="20"/>
      <c r="BB46" s="20"/>
      <c r="BC46" s="20"/>
      <c r="BD46" s="20"/>
    </row>
    <row r="47" spans="2:56" s="13" customFormat="1" ht="13.5" hidden="1" customHeight="1" x14ac:dyDescent="0.25">
      <c r="B47" s="75"/>
      <c r="C47" s="75"/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  <c r="AJ47" s="75"/>
      <c r="AK47" s="75"/>
      <c r="AL47" s="75"/>
      <c r="AM47" s="75"/>
      <c r="AN47" s="75"/>
      <c r="AO47" s="75"/>
      <c r="AP47" s="75"/>
      <c r="AQ47" s="75"/>
      <c r="AR47" s="75"/>
      <c r="AS47" s="75"/>
      <c r="AT47" s="75"/>
      <c r="AU47" s="75"/>
      <c r="AV47" s="75"/>
      <c r="AW47" s="75"/>
      <c r="AX47" s="75"/>
      <c r="AY47" s="75"/>
      <c r="AZ47" s="20"/>
      <c r="BA47" s="20"/>
      <c r="BB47" s="20"/>
      <c r="BC47" s="20"/>
      <c r="BD47" s="20"/>
    </row>
    <row r="48" spans="2:56" s="13" customFormat="1" ht="5.25" hidden="1" customHeight="1" x14ac:dyDescent="0.25"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  <c r="AT48" s="32"/>
      <c r="AU48" s="32"/>
      <c r="AV48" s="32"/>
      <c r="AW48" s="32"/>
      <c r="AX48" s="32"/>
      <c r="AY48" s="32"/>
      <c r="AZ48" s="20"/>
      <c r="BA48" s="20"/>
      <c r="BB48" s="20"/>
      <c r="BC48" s="20"/>
      <c r="BD48" s="20"/>
    </row>
    <row r="49" spans="2:56" s="13" customFormat="1" ht="14.25" customHeight="1" x14ac:dyDescent="0.25">
      <c r="B49" s="75" t="s">
        <v>37</v>
      </c>
      <c r="C49" s="75"/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  <c r="AJ49" s="75"/>
      <c r="AK49" s="75"/>
      <c r="AL49" s="75"/>
      <c r="AM49" s="75"/>
      <c r="AN49" s="75"/>
      <c r="AO49" s="75"/>
      <c r="AP49" s="75"/>
      <c r="AQ49" s="75"/>
      <c r="AR49" s="75"/>
      <c r="AS49" s="75"/>
      <c r="AT49" s="75"/>
      <c r="AU49" s="75"/>
      <c r="AV49" s="75"/>
      <c r="AW49" s="75"/>
      <c r="AX49" s="75"/>
      <c r="AY49" s="75"/>
      <c r="AZ49" s="20"/>
      <c r="BA49" s="20"/>
      <c r="BB49" s="20"/>
      <c r="BC49" s="20"/>
      <c r="BD49" s="20"/>
    </row>
    <row r="50" spans="2:56" s="13" customFormat="1" ht="21.75" customHeight="1" x14ac:dyDescent="0.25">
      <c r="B50" s="56"/>
      <c r="C50" s="56"/>
      <c r="D50" s="83" t="s">
        <v>32</v>
      </c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Z50" s="83"/>
      <c r="AA50" s="83"/>
      <c r="AB50" s="83"/>
      <c r="AC50" s="83"/>
      <c r="AD50" s="83"/>
      <c r="AE50" s="83"/>
      <c r="AF50" s="83"/>
      <c r="AG50" s="83"/>
      <c r="AH50" s="83"/>
      <c r="AI50" s="83"/>
      <c r="AJ50" s="83"/>
      <c r="AK50" s="83"/>
      <c r="AL50" s="83"/>
      <c r="AM50" s="83"/>
      <c r="AN50" s="83"/>
      <c r="AO50" s="83"/>
      <c r="AP50" s="83"/>
      <c r="AQ50" s="83"/>
      <c r="AR50" s="83"/>
      <c r="AS50" s="83"/>
      <c r="AT50" s="83"/>
      <c r="AU50" s="83"/>
      <c r="AV50" s="83"/>
      <c r="AW50" s="83"/>
      <c r="AX50" s="83"/>
      <c r="AY50" s="56"/>
      <c r="AZ50" s="55"/>
      <c r="BA50" s="55"/>
      <c r="BB50" s="55"/>
      <c r="BC50" s="55"/>
      <c r="BD50" s="55"/>
    </row>
    <row r="51" spans="2:56" s="13" customFormat="1" ht="14.25" customHeight="1" x14ac:dyDescent="0.25">
      <c r="B51" s="56"/>
      <c r="D51" s="69" t="s">
        <v>33</v>
      </c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55"/>
      <c r="BB51" s="55"/>
      <c r="BC51" s="55"/>
      <c r="BD51" s="55"/>
    </row>
    <row r="52" spans="2:56" s="13" customFormat="1" ht="14.25" customHeight="1" x14ac:dyDescent="0.25">
      <c r="B52" s="56"/>
      <c r="C52" s="56"/>
      <c r="D52" s="67" t="s">
        <v>34</v>
      </c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67"/>
      <c r="P52" s="67"/>
      <c r="Q52" s="67"/>
      <c r="R52" s="67"/>
      <c r="S52" s="67"/>
      <c r="T52" s="67"/>
      <c r="U52" s="67"/>
      <c r="V52" s="67"/>
      <c r="W52" s="67"/>
      <c r="X52" s="67"/>
      <c r="Y52" s="67"/>
      <c r="Z52" s="67"/>
      <c r="AA52" s="67"/>
      <c r="AB52" s="67"/>
      <c r="AC52" s="67"/>
      <c r="AD52" s="67"/>
      <c r="AE52" s="67"/>
      <c r="AF52" s="67"/>
      <c r="AG52" s="67"/>
      <c r="AH52" s="67"/>
      <c r="AI52" s="67"/>
      <c r="AJ52" s="67"/>
      <c r="AK52" s="67"/>
      <c r="AL52" s="67"/>
      <c r="AM52" s="67"/>
      <c r="AN52" s="67"/>
      <c r="AO52" s="67"/>
      <c r="AP52" s="67"/>
      <c r="AQ52" s="67"/>
      <c r="AR52" s="67"/>
      <c r="AS52" s="67"/>
      <c r="AT52" s="67"/>
      <c r="AU52" s="67"/>
      <c r="AV52" s="67"/>
      <c r="AW52" s="67"/>
      <c r="AX52" s="67"/>
      <c r="AY52" s="56"/>
      <c r="AZ52" s="55"/>
      <c r="BA52" s="55"/>
      <c r="BB52" s="55"/>
      <c r="BC52" s="55"/>
      <c r="BD52" s="55"/>
    </row>
    <row r="53" spans="2:56" s="13" customFormat="1" ht="5.0999999999999996" customHeight="1" x14ac:dyDescent="0.25">
      <c r="B53" s="56"/>
      <c r="C53" s="56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57"/>
      <c r="AY53" s="56"/>
      <c r="AZ53" s="55"/>
      <c r="BA53" s="55"/>
      <c r="BB53" s="55"/>
      <c r="BC53" s="55"/>
      <c r="BD53" s="55"/>
    </row>
    <row r="54" spans="2:56" s="13" customFormat="1" ht="57.75" customHeight="1" x14ac:dyDescent="0.2"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  <c r="AR54" s="68"/>
      <c r="AS54" s="68"/>
      <c r="AT54" s="68"/>
      <c r="AU54" s="68"/>
      <c r="AV54" s="68"/>
      <c r="AW54" s="68"/>
      <c r="AX54" s="68"/>
      <c r="AY54" s="68"/>
      <c r="AZ54" s="55"/>
      <c r="BA54" s="55"/>
      <c r="BB54" s="55"/>
      <c r="BC54" s="55"/>
      <c r="BD54" s="55"/>
    </row>
    <row r="55" spans="2:56" s="13" customFormat="1" ht="19.5" customHeight="1" x14ac:dyDescent="0.25">
      <c r="B55" s="70" t="s">
        <v>35</v>
      </c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71" t="s">
        <v>36</v>
      </c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55"/>
      <c r="BA55" s="55"/>
      <c r="BB55" s="55"/>
      <c r="BC55" s="55"/>
      <c r="BD55" s="55"/>
    </row>
    <row r="69" spans="1:33" ht="14.25" customHeight="1" x14ac:dyDescent="0.25">
      <c r="B69" s="11"/>
      <c r="C69" s="12"/>
      <c r="D69" s="9"/>
      <c r="E69" s="34"/>
    </row>
    <row r="70" spans="1:33" ht="14.25" customHeight="1" x14ac:dyDescent="0.25">
      <c r="B70" s="11"/>
      <c r="C70" s="12"/>
      <c r="D70" s="9"/>
      <c r="E70" s="34"/>
    </row>
    <row r="71" spans="1:33" ht="14.25" customHeight="1" x14ac:dyDescent="0.25">
      <c r="B71" s="11"/>
      <c r="C71" s="12"/>
      <c r="D71" s="11"/>
      <c r="E71" s="34"/>
    </row>
    <row r="72" spans="1:33" ht="14.25" hidden="1" customHeight="1" x14ac:dyDescent="0.25">
      <c r="B72" s="11"/>
      <c r="C72" s="12"/>
      <c r="D72" s="9"/>
      <c r="E72" s="34"/>
    </row>
    <row r="73" spans="1:33" ht="14.25" hidden="1" customHeight="1" x14ac:dyDescent="0.25">
      <c r="A73" s="11"/>
      <c r="B73" s="12"/>
      <c r="C73" s="9"/>
      <c r="D73" s="34" t="s">
        <v>40</v>
      </c>
      <c r="E73" s="2" t="s">
        <v>41</v>
      </c>
    </row>
    <row r="74" spans="1:33" s="37" customFormat="1" ht="12.75" hidden="1" x14ac:dyDescent="0.25">
      <c r="A74" s="35" t="s">
        <v>18</v>
      </c>
      <c r="B74" s="36" t="s">
        <v>14</v>
      </c>
      <c r="C74" s="37">
        <v>7350</v>
      </c>
      <c r="D74" s="38">
        <v>61</v>
      </c>
      <c r="E74" s="37">
        <v>66</v>
      </c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  <c r="AF74" s="39"/>
      <c r="AG74" s="39"/>
    </row>
    <row r="75" spans="1:33" s="37" customFormat="1" ht="12.75" hidden="1" x14ac:dyDescent="0.25">
      <c r="A75" s="35" t="s">
        <v>20</v>
      </c>
      <c r="B75" s="36" t="s">
        <v>28</v>
      </c>
      <c r="C75" s="37">
        <v>6600</v>
      </c>
      <c r="D75" s="38">
        <v>55</v>
      </c>
      <c r="E75" s="37">
        <v>59</v>
      </c>
      <c r="J75" s="39"/>
      <c r="K75" s="39"/>
      <c r="L75" s="39"/>
      <c r="M75" s="39"/>
      <c r="N75" s="39"/>
      <c r="O75" s="39"/>
      <c r="P75" s="39"/>
      <c r="R75" s="39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</row>
    <row r="76" spans="1:33" s="35" customFormat="1" ht="12.75" hidden="1" x14ac:dyDescent="0.25">
      <c r="A76" s="35" t="s">
        <v>19</v>
      </c>
      <c r="B76" s="36" t="s">
        <v>15</v>
      </c>
      <c r="C76" s="35">
        <v>6150</v>
      </c>
      <c r="D76" s="38">
        <v>52</v>
      </c>
      <c r="E76" s="35">
        <v>55</v>
      </c>
      <c r="J76" s="36"/>
      <c r="K76" s="36"/>
      <c r="L76" s="36"/>
      <c r="M76" s="36"/>
      <c r="N76" s="36"/>
      <c r="O76" s="36"/>
      <c r="P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</row>
    <row r="77" spans="1:33" s="37" customFormat="1" ht="12" hidden="1" customHeight="1" x14ac:dyDescent="0.25">
      <c r="A77" s="35" t="s">
        <v>21</v>
      </c>
      <c r="B77" s="36" t="s">
        <v>16</v>
      </c>
      <c r="C77" s="37">
        <v>5490</v>
      </c>
      <c r="D77" s="38">
        <v>47</v>
      </c>
      <c r="E77" s="37">
        <v>50</v>
      </c>
      <c r="J77" s="39"/>
      <c r="K77" s="39"/>
      <c r="L77" s="39"/>
      <c r="M77" s="39"/>
      <c r="N77" s="39"/>
      <c r="O77" s="39"/>
      <c r="P77" s="39"/>
      <c r="R77" s="39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  <c r="AF77" s="39"/>
      <c r="AG77" s="39"/>
    </row>
    <row r="78" spans="1:33" s="37" customFormat="1" ht="12.75" hidden="1" x14ac:dyDescent="0.25">
      <c r="A78" s="35" t="s">
        <v>22</v>
      </c>
      <c r="B78" s="36" t="s">
        <v>17</v>
      </c>
      <c r="C78" s="37">
        <v>3990</v>
      </c>
      <c r="D78" s="38">
        <v>35</v>
      </c>
      <c r="E78" s="37">
        <v>38</v>
      </c>
      <c r="J78" s="39"/>
      <c r="K78" s="39"/>
      <c r="L78" s="39"/>
      <c r="M78" s="39"/>
      <c r="N78" s="39"/>
      <c r="O78" s="39"/>
      <c r="P78" s="39"/>
      <c r="R78" s="39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  <c r="AF78" s="39"/>
      <c r="AG78" s="39"/>
    </row>
    <row r="79" spans="1:33" s="37" customFormat="1" ht="12.75" hidden="1" x14ac:dyDescent="0.25">
      <c r="A79" s="35" t="s">
        <v>44</v>
      </c>
      <c r="B79" s="35" t="s">
        <v>45</v>
      </c>
      <c r="C79" s="35">
        <v>2997</v>
      </c>
      <c r="D79" s="37">
        <v>20</v>
      </c>
      <c r="E79" s="37">
        <v>20</v>
      </c>
      <c r="J79" s="39"/>
      <c r="K79" s="39"/>
      <c r="L79" s="39"/>
      <c r="M79" s="39"/>
      <c r="N79" s="39"/>
      <c r="O79" s="39"/>
      <c r="P79" s="39"/>
      <c r="R79" s="39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  <c r="AF79" s="39"/>
      <c r="AG79" s="39"/>
    </row>
    <row r="80" spans="1:33" s="37" customFormat="1" ht="12.75" hidden="1" x14ac:dyDescent="0.25">
      <c r="D80" s="37" t="e">
        <f>VLOOKUP(M21,A74:F79,4,TRUE)</f>
        <v>#N/A</v>
      </c>
      <c r="E80" s="37" t="e">
        <f>VLOOKUP(M21,A74:F79,5,TRUE)</f>
        <v>#N/A</v>
      </c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  <c r="AF80" s="39"/>
      <c r="AG80" s="39"/>
    </row>
    <row r="81" spans="2:33" s="37" customFormat="1" ht="12.75" hidden="1" x14ac:dyDescent="0.25"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  <c r="AF81" s="39"/>
      <c r="AG81" s="39"/>
    </row>
    <row r="82" spans="2:33" s="37" customFormat="1" ht="15" x14ac:dyDescent="0.25">
      <c r="B82" s="40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  <c r="AF82" s="39"/>
      <c r="AG82" s="39"/>
    </row>
    <row r="83" spans="2:33" s="37" customFormat="1" ht="15" x14ac:dyDescent="0.25">
      <c r="B83" s="40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  <c r="AF83" s="39"/>
      <c r="AG83" s="39"/>
    </row>
    <row r="84" spans="2:33" s="37" customFormat="1" ht="15" x14ac:dyDescent="0.25">
      <c r="B84" s="40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  <c r="AF84" s="39"/>
      <c r="AG84" s="39"/>
    </row>
    <row r="85" spans="2:33" s="37" customFormat="1" ht="15" x14ac:dyDescent="0.25">
      <c r="B85" s="40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  <c r="AF85" s="39"/>
      <c r="AG85" s="39"/>
    </row>
    <row r="86" spans="2:33" s="37" customFormat="1" ht="12.75" x14ac:dyDescent="0.25"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F86" s="39"/>
      <c r="AG86" s="39"/>
    </row>
    <row r="87" spans="2:33" s="37" customFormat="1" ht="12.75" x14ac:dyDescent="0.25">
      <c r="B87" s="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F87" s="39"/>
      <c r="AG87" s="39"/>
    </row>
    <row r="88" spans="2:33" s="9" customFormat="1" ht="12.75" x14ac:dyDescent="0.25"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</row>
    <row r="89" spans="2:33" ht="14.25" customHeight="1" x14ac:dyDescent="0.25">
      <c r="C89" s="9"/>
    </row>
    <row r="90" spans="2:33" ht="14.25" customHeight="1" x14ac:dyDescent="0.25">
      <c r="C90" s="9"/>
    </row>
    <row r="91" spans="2:33" ht="14.25" customHeight="1" x14ac:dyDescent="0.25">
      <c r="C91" s="9"/>
    </row>
    <row r="92" spans="2:33" ht="14.25" customHeight="1" x14ac:dyDescent="0.25">
      <c r="C92" s="9"/>
    </row>
  </sheetData>
  <sheetProtection algorithmName="SHA-512" hashValue="hyXq/Qo5gpWNhgnVXH1SZ+ahndPZYWtgbIf97QfbgR7bQVfDS6K/h6Kef5XAffLj56voVYRQ7aKanD9eMutUeQ==" saltValue="uZWLhZh6geCKxcBl+3Is2Q==" spinCount="100000" sheet="1" selectLockedCells="1"/>
  <dataConsolidate/>
  <mergeCells count="100">
    <mergeCell ref="B1:AY1"/>
    <mergeCell ref="B2:AX2"/>
    <mergeCell ref="B8:AY8"/>
    <mergeCell ref="B9:L9"/>
    <mergeCell ref="M9:AY9"/>
    <mergeCell ref="C3:AN3"/>
    <mergeCell ref="AO3:AQ3"/>
    <mergeCell ref="V5:X5"/>
    <mergeCell ref="B12:AY12"/>
    <mergeCell ref="B16:AY16"/>
    <mergeCell ref="B17:L17"/>
    <mergeCell ref="M17:P17"/>
    <mergeCell ref="Q17:R17"/>
    <mergeCell ref="S17:AY17"/>
    <mergeCell ref="M13:AE13"/>
    <mergeCell ref="AF13:AM13"/>
    <mergeCell ref="AN13:AY13"/>
    <mergeCell ref="B23:L23"/>
    <mergeCell ref="B10:AY10"/>
    <mergeCell ref="B11:L11"/>
    <mergeCell ref="M11:AY11"/>
    <mergeCell ref="M21:P21"/>
    <mergeCell ref="Q21:AY21"/>
    <mergeCell ref="M23:AY23"/>
    <mergeCell ref="B19:L19"/>
    <mergeCell ref="M19:AY19"/>
    <mergeCell ref="B21:L21"/>
    <mergeCell ref="B22:AY22"/>
    <mergeCell ref="B18:AY18"/>
    <mergeCell ref="B13:L13"/>
    <mergeCell ref="B14:AY14"/>
    <mergeCell ref="B15:L15"/>
    <mergeCell ref="M15:AY15"/>
    <mergeCell ref="AH31:AP31"/>
    <mergeCell ref="B32:D32"/>
    <mergeCell ref="AH32:AP32"/>
    <mergeCell ref="B31:D31"/>
    <mergeCell ref="Q31:T31"/>
    <mergeCell ref="Q32:T32"/>
    <mergeCell ref="AA31:AD31"/>
    <mergeCell ref="AA32:AD32"/>
    <mergeCell ref="B24:AY24"/>
    <mergeCell ref="I29:K29"/>
    <mergeCell ref="B30:D30"/>
    <mergeCell ref="E30:L30"/>
    <mergeCell ref="M30:W30"/>
    <mergeCell ref="X30:AG30"/>
    <mergeCell ref="AH30:AP30"/>
    <mergeCell ref="AH33:AP33"/>
    <mergeCell ref="B34:D34"/>
    <mergeCell ref="AH34:AP34"/>
    <mergeCell ref="B33:D33"/>
    <mergeCell ref="Q33:T33"/>
    <mergeCell ref="Q34:T34"/>
    <mergeCell ref="AA33:AD33"/>
    <mergeCell ref="AA34:AD34"/>
    <mergeCell ref="Q40:T40"/>
    <mergeCell ref="AH35:AP35"/>
    <mergeCell ref="B36:D36"/>
    <mergeCell ref="AH36:AP36"/>
    <mergeCell ref="B35:D35"/>
    <mergeCell ref="Q35:T35"/>
    <mergeCell ref="Q36:T36"/>
    <mergeCell ref="AA35:AD35"/>
    <mergeCell ref="AA36:AD36"/>
    <mergeCell ref="D50:AX50"/>
    <mergeCell ref="AA37:AD37"/>
    <mergeCell ref="AA40:AD40"/>
    <mergeCell ref="AA39:AD39"/>
    <mergeCell ref="AH37:AP37"/>
    <mergeCell ref="B38:D38"/>
    <mergeCell ref="AH38:AP38"/>
    <mergeCell ref="B37:D37"/>
    <mergeCell ref="Q37:T37"/>
    <mergeCell ref="Q38:T38"/>
    <mergeCell ref="AA38:AD38"/>
    <mergeCell ref="AH39:AP39"/>
    <mergeCell ref="B40:D40"/>
    <mergeCell ref="AH40:AP40"/>
    <mergeCell ref="B39:D39"/>
    <mergeCell ref="Q39:T39"/>
    <mergeCell ref="AA41:AD41"/>
    <mergeCell ref="AA42:AD42"/>
    <mergeCell ref="B45:AY45"/>
    <mergeCell ref="B47:AY47"/>
    <mergeCell ref="B49:AY49"/>
    <mergeCell ref="AH41:AP41"/>
    <mergeCell ref="B42:D42"/>
    <mergeCell ref="AH42:AP42"/>
    <mergeCell ref="B41:D41"/>
    <mergeCell ref="Q41:T41"/>
    <mergeCell ref="Q42:T42"/>
    <mergeCell ref="AH43:AP43"/>
    <mergeCell ref="AA43:AD43"/>
    <mergeCell ref="D52:AX52"/>
    <mergeCell ref="B54:L54"/>
    <mergeCell ref="D51:AZ51"/>
    <mergeCell ref="AG54:AY54"/>
    <mergeCell ref="B55:L55"/>
    <mergeCell ref="AG55:AY55"/>
  </mergeCells>
  <conditionalFormatting sqref="V5:X5">
    <cfRule type="expression" dxfId="1" priority="1">
      <formula>ISBLANK(V5)</formula>
    </cfRule>
  </conditionalFormatting>
  <conditionalFormatting sqref="AO3">
    <cfRule type="expression" dxfId="0" priority="2">
      <formula>ISBLANK($AO$3)</formula>
    </cfRule>
  </conditionalFormatting>
  <dataValidations count="3">
    <dataValidation type="list" allowBlank="1" showInputMessage="1" showErrorMessage="1" sqref="AO3:AQ3" xr:uid="{00000000-0002-0000-0000-000000000000}">
      <formula1>"2022,2023,2024,2025,2026,2027,2028"</formula1>
    </dataValidation>
    <dataValidation type="list" allowBlank="1" showInputMessage="1" showErrorMessage="1" sqref="V5" xr:uid="{00000000-0002-0000-0000-000001000000}">
      <formula1>"ja,nein"</formula1>
    </dataValidation>
    <dataValidation type="list" allowBlank="1" showInputMessage="1" showErrorMessage="1" sqref="M21:P21" xr:uid="{00000000-0002-0000-0000-000002000000}">
      <formula1>$A$74:$A$79</formula1>
    </dataValidation>
  </dataValidations>
  <pageMargins left="0.98425196850393704" right="0.59055118110236227" top="1.2204724409448819" bottom="0.78740157480314965" header="0.31496062992125984" footer="0.31496062992125984"/>
  <pageSetup paperSize="9" scale="67" orientation="landscape" r:id="rId1"/>
  <headerFooter>
    <oddHeader>&amp;L&amp;G&amp;R&amp;G</oddHeader>
    <oddFooter>&amp;R&amp;"Arial,Standard"&amp;9Stand: 2026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</xdr:col>
                    <xdr:colOff>190500</xdr:colOff>
                    <xdr:row>50</xdr:row>
                    <xdr:rowOff>9525</xdr:rowOff>
                  </from>
                  <to>
                    <xdr:col>3</xdr:col>
                    <xdr:colOff>9525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</xdr:col>
                    <xdr:colOff>190500</xdr:colOff>
                    <xdr:row>51</xdr:row>
                    <xdr:rowOff>0</xdr:rowOff>
                  </from>
                  <to>
                    <xdr:col>3</xdr:col>
                    <xdr:colOff>9525</xdr:colOff>
                    <xdr:row>53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6"/>
  <dimension ref="A1:A3"/>
  <sheetViews>
    <sheetView workbookViewId="0">
      <selection activeCell="A4" sqref="A4"/>
    </sheetView>
  </sheetViews>
  <sheetFormatPr baseColWidth="10" defaultRowHeight="15" x14ac:dyDescent="0.25"/>
  <sheetData>
    <row r="1" spans="1:1" x14ac:dyDescent="0.25">
      <c r="A1" t="s">
        <v>1</v>
      </c>
    </row>
    <row r="2" spans="1:1" x14ac:dyDescent="0.25">
      <c r="A2" t="s">
        <v>0</v>
      </c>
    </row>
    <row r="3" spans="1:1" x14ac:dyDescent="0.25">
      <c r="A3" s="1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Zeitnachweis</vt:lpstr>
      <vt:lpstr>Tabelle1</vt:lpstr>
      <vt:lpstr>Zeitnachweis!Druckbereich</vt:lpstr>
      <vt:lpstr>Zeitnachweis!EndeFebruar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Papp, Kristian</dc:creator>
  <cp:lastModifiedBy>Sprengard, Julia</cp:lastModifiedBy>
  <cp:lastPrinted>2026-08-26T08:22:44Z</cp:lastPrinted>
  <dcterms:created xsi:type="dcterms:W3CDTF">2016-04-07T12:24:03Z</dcterms:created>
  <dcterms:modified xsi:type="dcterms:W3CDTF">2026-08-26T08:22:54Z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INKTEK-ID-FILE">
    <vt:lpwstr>0148-98EE-8D04-F300</vt:lpwstr>
  </property>
  <property fmtid="{D5CDD505-2E9C-101B-9397-08002B2CF9AE}" pid="3" name="MSIP_Label_249bdf21-2fb4-4be9-9322-664ae40582cd_Enabled">
    <vt:lpwstr>true</vt:lpwstr>
  </property>
  <property fmtid="{D5CDD505-2E9C-101B-9397-08002B2CF9AE}" pid="4" name="MSIP_Label_249bdf21-2fb4-4be9-9322-664ae40582cd_SetDate">
    <vt:lpwstr>2023-10-04T09:34:44Z</vt:lpwstr>
  </property>
  <property fmtid="{D5CDD505-2E9C-101B-9397-08002B2CF9AE}" pid="5" name="MSIP_Label_249bdf21-2fb4-4be9-9322-664ae40582cd_Method">
    <vt:lpwstr>Privileged</vt:lpwstr>
  </property>
  <property fmtid="{D5CDD505-2E9C-101B-9397-08002B2CF9AE}" pid="6" name="MSIP_Label_249bdf21-2fb4-4be9-9322-664ae40582cd_Name">
    <vt:lpwstr>C2 – konzernintern (ohne Kennzeichnung)</vt:lpwstr>
  </property>
  <property fmtid="{D5CDD505-2E9C-101B-9397-08002B2CF9AE}" pid="7" name="MSIP_Label_249bdf21-2fb4-4be9-9322-664ae40582cd_SiteId">
    <vt:lpwstr>115d6c2e-8bd5-4b53-8ba7-86a5266426c5</vt:lpwstr>
  </property>
  <property fmtid="{D5CDD505-2E9C-101B-9397-08002B2CF9AE}" pid="8" name="MSIP_Label_249bdf21-2fb4-4be9-9322-664ae40582cd_ActionId">
    <vt:lpwstr>a9dcae87-80ea-43a0-8a47-b5e79b917e0a</vt:lpwstr>
  </property>
  <property fmtid="{D5CDD505-2E9C-101B-9397-08002B2CF9AE}" pid="9" name="MSIP_Label_249bdf21-2fb4-4be9-9322-664ae40582cd_ContentBits">
    <vt:lpwstr>0</vt:lpwstr>
  </property>
</Properties>
</file>