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DieseArbeitsmappe" defaultThemeVersion="124226"/>
  <mc:AlternateContent xmlns:mc="http://schemas.openxmlformats.org/markup-compatibility/2006">
    <mc:Choice Requires="x15">
      <x15ac:absPath xmlns:x15ac="http://schemas.microsoft.com/office/spreadsheetml/2010/11/ac" url="H:\538100_Mitarbeiter\Europäische Strukturfonds I\920 IdeA Impulse der Arbeitsmarktpolitik\Standardeinheitskosten\Formulare\"/>
    </mc:Choice>
  </mc:AlternateContent>
  <xr:revisionPtr revIDLastSave="0" documentId="13_ncr:1_{582EAC7D-5775-4E30-ACA2-E5AE7331C81B}" xr6:coauthVersionLast="47" xr6:coauthVersionMax="47" xr10:uidLastSave="{00000000-0000-0000-0000-000000000000}"/>
  <bookViews>
    <workbookView xWindow="-120" yWindow="-120" windowWidth="29040" windowHeight="17640" tabRatio="824" xr2:uid="{00000000-000D-0000-FFFF-FFFF00000000}"/>
  </bookViews>
  <sheets>
    <sheet name="TN 1-30" sheetId="5" r:id="rId1"/>
    <sheet name="TN 31-60" sheetId="15" r:id="rId2"/>
    <sheet name="TN 61-90" sheetId="17" r:id="rId3"/>
    <sheet name="TN 91-120" sheetId="18" r:id="rId4"/>
    <sheet name="TN 121-150" sheetId="19" r:id="rId5"/>
    <sheet name="TN 151-180" sheetId="20" r:id="rId6"/>
    <sheet name="TN 181-210" sheetId="21" r:id="rId7"/>
    <sheet name="TN 211-240" sheetId="22" r:id="rId8"/>
    <sheet name="TN 241-270" sheetId="23" r:id="rId9"/>
    <sheet name="TN 271-300" sheetId="24" r:id="rId10"/>
    <sheet name="TN 301-330" sheetId="25" r:id="rId11"/>
    <sheet name="TN 331-360" sheetId="26" r:id="rId12"/>
    <sheet name="TN 361-390" sheetId="27" r:id="rId13"/>
    <sheet name="TN 391-420" sheetId="28" r:id="rId14"/>
    <sheet name="TN 421-450" sheetId="29" r:id="rId15"/>
    <sheet name="Tabelle1" sheetId="6" state="hidden" r:id="rId16"/>
  </sheets>
  <definedNames>
    <definedName name="_xlnm._FilterDatabase" localSheetId="4" hidden="1">'TN 121-150'!#REF!</definedName>
    <definedName name="_xlnm._FilterDatabase" localSheetId="0" hidden="1">'TN 1-30'!#REF!</definedName>
    <definedName name="_xlnm._FilterDatabase" localSheetId="5" hidden="1">'TN 151-180'!#REF!</definedName>
    <definedName name="_xlnm._FilterDatabase" localSheetId="6" hidden="1">'TN 181-210'!#REF!</definedName>
    <definedName name="_xlnm._FilterDatabase" localSheetId="7" hidden="1">'TN 211-240'!#REF!</definedName>
    <definedName name="_xlnm._FilterDatabase" localSheetId="8" hidden="1">'TN 241-270'!#REF!</definedName>
    <definedName name="_xlnm._FilterDatabase" localSheetId="9" hidden="1">'TN 271-300'!#REF!</definedName>
    <definedName name="_xlnm._FilterDatabase" localSheetId="10" hidden="1">'TN 301-330'!#REF!</definedName>
    <definedName name="_xlnm._FilterDatabase" localSheetId="1" hidden="1">'TN 31-60'!#REF!</definedName>
    <definedName name="_xlnm._FilterDatabase" localSheetId="11" hidden="1">'TN 331-360'!#REF!</definedName>
    <definedName name="_xlnm._FilterDatabase" localSheetId="12" hidden="1">'TN 361-390'!#REF!</definedName>
    <definedName name="_xlnm._FilterDatabase" localSheetId="13" hidden="1">'TN 391-420'!#REF!</definedName>
    <definedName name="_xlnm._FilterDatabase" localSheetId="14" hidden="1">'TN 421-450'!#REF!</definedName>
    <definedName name="_xlnm._FilterDatabase" localSheetId="2" hidden="1">'TN 61-90'!#REF!</definedName>
    <definedName name="_xlnm._FilterDatabase" localSheetId="3" hidden="1">'TN 91-120'!#REF!</definedName>
    <definedName name="_xlnm.Print_Area" localSheetId="4">'TN 121-150'!$A$1:$H$59</definedName>
    <definedName name="_xlnm.Print_Area" localSheetId="0">'TN 1-30'!$A$1:$H$58</definedName>
    <definedName name="_xlnm.Print_Area" localSheetId="5">'TN 151-180'!$A$1:$H$59</definedName>
    <definedName name="_xlnm.Print_Area" localSheetId="6">'TN 181-210'!$A$1:$H$59</definedName>
    <definedName name="_xlnm.Print_Area" localSheetId="7">'TN 211-240'!$A$1:$H$59</definedName>
    <definedName name="_xlnm.Print_Area" localSheetId="8">'TN 241-270'!$A$1:$H$59</definedName>
    <definedName name="_xlnm.Print_Area" localSheetId="9">'TN 271-300'!$A$1:$H$59</definedName>
    <definedName name="_xlnm.Print_Area" localSheetId="10">'TN 301-330'!$A$1:$H$59</definedName>
    <definedName name="_xlnm.Print_Area" localSheetId="1">'TN 31-60'!$A$1:$H$59</definedName>
    <definedName name="_xlnm.Print_Area" localSheetId="11">'TN 331-360'!$A$1:$H$59</definedName>
    <definedName name="_xlnm.Print_Area" localSheetId="12">'TN 361-390'!$A$1:$H$59</definedName>
    <definedName name="_xlnm.Print_Area" localSheetId="13">'TN 391-420'!$A$1:$H$59</definedName>
    <definedName name="_xlnm.Print_Area" localSheetId="14">'TN 421-450'!$A$1:$H$59</definedName>
    <definedName name="_xlnm.Print_Area" localSheetId="2">'TN 61-90'!$A$1:$H$59</definedName>
    <definedName name="_xlnm.Print_Area" localSheetId="3">'TN 91-120'!$A$1:$H$59</definedName>
    <definedName name="EndeFebruar" localSheetId="4">'TN 121-150'!$A$15</definedName>
    <definedName name="EndeFebruar" localSheetId="5">'TN 151-180'!$A$15</definedName>
    <definedName name="EndeFebruar" localSheetId="6">'TN 181-210'!$A$15</definedName>
    <definedName name="EndeFebruar" localSheetId="7">'TN 211-240'!$A$15</definedName>
    <definedName name="EndeFebruar" localSheetId="8">'TN 241-270'!$A$15</definedName>
    <definedName name="EndeFebruar" localSheetId="9">'TN 271-300'!$A$15</definedName>
    <definedName name="EndeFebruar" localSheetId="10">'TN 301-330'!$A$15</definedName>
    <definedName name="EndeFebruar" localSheetId="1">'TN 31-60'!$A$15</definedName>
    <definedName name="EndeFebruar" localSheetId="11">'TN 331-360'!$A$15</definedName>
    <definedName name="EndeFebruar" localSheetId="12">'TN 361-390'!$A$15</definedName>
    <definedName name="EndeFebruar" localSheetId="13">'TN 391-420'!$A$15</definedName>
    <definedName name="EndeFebruar" localSheetId="14">'TN 421-450'!$A$15</definedName>
    <definedName name="EndeFebruar" localSheetId="2">'TN 61-90'!$A$15</definedName>
    <definedName name="EndeFebruar" localSheetId="3">'TN 91-120'!$A$15</definedName>
    <definedName name="EndeFebruar">'TN 1-30'!$A$15</definedName>
    <definedName name="Satz2015" localSheetId="4">'TN 121-150'!#REF!</definedName>
    <definedName name="Satz2015" localSheetId="5">'TN 151-180'!#REF!</definedName>
    <definedName name="Satz2015" localSheetId="6">'TN 181-210'!#REF!</definedName>
    <definedName name="Satz2015" localSheetId="7">'TN 211-240'!#REF!</definedName>
    <definedName name="Satz2015" localSheetId="8">'TN 241-270'!#REF!</definedName>
    <definedName name="Satz2015" localSheetId="9">'TN 271-300'!#REF!</definedName>
    <definedName name="Satz2015" localSheetId="10">'TN 301-330'!#REF!</definedName>
    <definedName name="Satz2015" localSheetId="1">'TN 31-60'!#REF!</definedName>
    <definedName name="Satz2015" localSheetId="11">'TN 331-360'!#REF!</definedName>
    <definedName name="Satz2015" localSheetId="12">'TN 361-390'!#REF!</definedName>
    <definedName name="Satz2015" localSheetId="13">'TN 391-420'!#REF!</definedName>
    <definedName name="Satz2015" localSheetId="14">'TN 421-450'!#REF!</definedName>
    <definedName name="Satz2015" localSheetId="2">'TN 61-90'!#REF!</definedName>
    <definedName name="Satz2015" localSheetId="3">'TN 91-120'!#REF!</definedName>
    <definedName name="Satz2015">'TN 1-30'!#REF!</definedName>
    <definedName name="Satz2016" localSheetId="4">'TN 121-150'!#REF!</definedName>
    <definedName name="Satz2016" localSheetId="5">'TN 151-180'!#REF!</definedName>
    <definedName name="Satz2016" localSheetId="6">'TN 181-210'!#REF!</definedName>
    <definedName name="Satz2016" localSheetId="7">'TN 211-240'!#REF!</definedName>
    <definedName name="Satz2016" localSheetId="8">'TN 241-270'!#REF!</definedName>
    <definedName name="Satz2016" localSheetId="9">'TN 271-300'!#REF!</definedName>
    <definedName name="Satz2016" localSheetId="10">'TN 301-330'!#REF!</definedName>
    <definedName name="Satz2016" localSheetId="1">'TN 31-60'!#REF!</definedName>
    <definedName name="Satz2016" localSheetId="11">'TN 331-360'!#REF!</definedName>
    <definedName name="Satz2016" localSheetId="12">'TN 361-390'!#REF!</definedName>
    <definedName name="Satz2016" localSheetId="13">'TN 391-420'!#REF!</definedName>
    <definedName name="Satz2016" localSheetId="14">'TN 421-450'!#REF!</definedName>
    <definedName name="Satz2016" localSheetId="2">'TN 61-90'!#REF!</definedName>
    <definedName name="Satz2016" localSheetId="3">'TN 91-120'!#REF!</definedName>
    <definedName name="Satz2016">'TN 1-30'!#REF!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29" l="1"/>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18" i="29"/>
  <c r="E19" i="28"/>
  <c r="E20" i="28"/>
  <c r="E21" i="28"/>
  <c r="E22" i="28"/>
  <c r="E23" i="28"/>
  <c r="E24" i="28"/>
  <c r="E25" i="28"/>
  <c r="E26" i="28"/>
  <c r="E27" i="28"/>
  <c r="E28" i="28"/>
  <c r="E29" i="28"/>
  <c r="E30" i="28"/>
  <c r="E31" i="28"/>
  <c r="E32" i="28"/>
  <c r="E33" i="28"/>
  <c r="E34" i="28"/>
  <c r="E35" i="28"/>
  <c r="E36" i="28"/>
  <c r="E37" i="28"/>
  <c r="E38" i="28"/>
  <c r="E39" i="28"/>
  <c r="E40" i="28"/>
  <c r="E41" i="28"/>
  <c r="E42" i="28"/>
  <c r="E43" i="28"/>
  <c r="E44" i="28"/>
  <c r="E45" i="28"/>
  <c r="E46" i="28"/>
  <c r="E47" i="28"/>
  <c r="E18" i="28"/>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18" i="27"/>
  <c r="E19" i="26"/>
  <c r="E20" i="26"/>
  <c r="E21" i="26"/>
  <c r="E22" i="26"/>
  <c r="E23" i="26"/>
  <c r="E24" i="26"/>
  <c r="E25" i="26"/>
  <c r="E26" i="26"/>
  <c r="E27" i="26"/>
  <c r="E28" i="26"/>
  <c r="E29" i="26"/>
  <c r="E30" i="26"/>
  <c r="E31" i="26"/>
  <c r="E32" i="26"/>
  <c r="E33" i="26"/>
  <c r="E34" i="26"/>
  <c r="E35" i="26"/>
  <c r="E36" i="26"/>
  <c r="E37" i="26"/>
  <c r="E38" i="26"/>
  <c r="E39" i="26"/>
  <c r="E40" i="26"/>
  <c r="E41" i="26"/>
  <c r="E42" i="26"/>
  <c r="E43" i="26"/>
  <c r="E44" i="26"/>
  <c r="E45" i="26"/>
  <c r="E46" i="26"/>
  <c r="E47" i="26"/>
  <c r="E18" i="26"/>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18" i="25"/>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18" i="24"/>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4" i="23"/>
  <c r="E45" i="23"/>
  <c r="E46" i="23"/>
  <c r="E47" i="23"/>
  <c r="E18" i="23"/>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18" i="22"/>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18" i="21"/>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18" i="20"/>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18" i="19"/>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18" i="18"/>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18" i="17"/>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18" i="1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17" i="5"/>
  <c r="C11" i="29" l="1"/>
  <c r="F10" i="29"/>
  <c r="C10" i="29"/>
  <c r="C11" i="28"/>
  <c r="F10" i="28"/>
  <c r="C10" i="28"/>
  <c r="C11" i="27"/>
  <c r="F10" i="27"/>
  <c r="C10" i="27"/>
  <c r="C11" i="26"/>
  <c r="F10" i="26"/>
  <c r="C10" i="26"/>
  <c r="C11" i="25"/>
  <c r="F10" i="25"/>
  <c r="C10" i="25"/>
  <c r="C11" i="24"/>
  <c r="F10" i="24"/>
  <c r="C10" i="24"/>
  <c r="C11" i="23"/>
  <c r="F10" i="23"/>
  <c r="C10" i="23"/>
  <c r="C11" i="22"/>
  <c r="F10" i="22"/>
  <c r="C10" i="22"/>
  <c r="C11" i="21"/>
  <c r="F10" i="21"/>
  <c r="C10" i="21"/>
  <c r="C11" i="20"/>
  <c r="F10" i="20"/>
  <c r="C10" i="20"/>
  <c r="C11" i="19"/>
  <c r="F10" i="19"/>
  <c r="C10" i="19"/>
  <c r="C11" i="18"/>
  <c r="F10" i="18"/>
  <c r="C10" i="18"/>
  <c r="C11" i="17"/>
  <c r="F10" i="17"/>
  <c r="C10" i="17"/>
  <c r="C11" i="15"/>
  <c r="F10" i="15"/>
  <c r="C10" i="15"/>
  <c r="G47" i="29" l="1"/>
  <c r="H47" i="29"/>
  <c r="G46" i="29"/>
  <c r="G45" i="29"/>
  <c r="H45" i="29"/>
  <c r="G44" i="29"/>
  <c r="G43" i="29"/>
  <c r="H43" i="29"/>
  <c r="G42" i="29"/>
  <c r="G41" i="29"/>
  <c r="G40" i="29"/>
  <c r="G39" i="29"/>
  <c r="G38" i="29"/>
  <c r="H38" i="29" s="1"/>
  <c r="G37" i="29"/>
  <c r="G36" i="29"/>
  <c r="G35" i="29"/>
  <c r="G34" i="29"/>
  <c r="H34" i="29" s="1"/>
  <c r="G33" i="29"/>
  <c r="G32" i="29"/>
  <c r="G31" i="29"/>
  <c r="G30" i="29"/>
  <c r="H30" i="29" s="1"/>
  <c r="G29" i="29"/>
  <c r="H29" i="29" s="1"/>
  <c r="G28" i="29"/>
  <c r="G27" i="29"/>
  <c r="G26" i="29"/>
  <c r="H26" i="29"/>
  <c r="G25" i="29"/>
  <c r="H25" i="29" s="1"/>
  <c r="G24" i="29"/>
  <c r="G23" i="29"/>
  <c r="H23" i="29" s="1"/>
  <c r="G22" i="29"/>
  <c r="G21" i="29"/>
  <c r="H21" i="29"/>
  <c r="G20" i="29"/>
  <c r="H20" i="29" s="1"/>
  <c r="G19" i="29"/>
  <c r="H19" i="29" s="1"/>
  <c r="G18" i="29"/>
  <c r="C8" i="29"/>
  <c r="C7" i="29"/>
  <c r="C6" i="29"/>
  <c r="C5" i="29"/>
  <c r="G47" i="28"/>
  <c r="H47" i="28" s="1"/>
  <c r="G46" i="28"/>
  <c r="G45" i="28"/>
  <c r="H45" i="28" s="1"/>
  <c r="G44" i="28"/>
  <c r="G43" i="28"/>
  <c r="H43" i="28"/>
  <c r="G42" i="28"/>
  <c r="G41" i="28"/>
  <c r="H41" i="28" s="1"/>
  <c r="G40" i="28"/>
  <c r="G39" i="28"/>
  <c r="H39" i="28" s="1"/>
  <c r="G38" i="28"/>
  <c r="G37" i="28"/>
  <c r="H37" i="28" s="1"/>
  <c r="G36" i="28"/>
  <c r="G35" i="28"/>
  <c r="H35" i="28" s="1"/>
  <c r="G34" i="28"/>
  <c r="G33" i="28"/>
  <c r="H33" i="28" s="1"/>
  <c r="G32" i="28"/>
  <c r="G31" i="28"/>
  <c r="H31" i="28" s="1"/>
  <c r="G30" i="28"/>
  <c r="G29" i="28"/>
  <c r="H29" i="28" s="1"/>
  <c r="G28" i="28"/>
  <c r="G27" i="28"/>
  <c r="H27" i="28" s="1"/>
  <c r="G26" i="28"/>
  <c r="G25" i="28"/>
  <c r="H25" i="28" s="1"/>
  <c r="G24" i="28"/>
  <c r="G23" i="28"/>
  <c r="H23" i="28" s="1"/>
  <c r="G22" i="28"/>
  <c r="G21" i="28"/>
  <c r="G20" i="28"/>
  <c r="G19" i="28"/>
  <c r="G18" i="28"/>
  <c r="H18" i="28"/>
  <c r="C8" i="28"/>
  <c r="C7" i="28"/>
  <c r="C6" i="28"/>
  <c r="C5" i="28"/>
  <c r="G47" i="27"/>
  <c r="G46" i="27"/>
  <c r="H46" i="27" s="1"/>
  <c r="G45" i="27"/>
  <c r="H45" i="27" s="1"/>
  <c r="G44" i="27"/>
  <c r="H44" i="27" s="1"/>
  <c r="G43" i="27"/>
  <c r="G42" i="27"/>
  <c r="H42" i="27"/>
  <c r="G41" i="27"/>
  <c r="H41" i="27" s="1"/>
  <c r="G40" i="27"/>
  <c r="G39" i="27"/>
  <c r="G38" i="27"/>
  <c r="G37" i="27"/>
  <c r="H37" i="27" s="1"/>
  <c r="G36" i="27"/>
  <c r="G35" i="27"/>
  <c r="G34" i="27"/>
  <c r="G33" i="27"/>
  <c r="H33" i="27" s="1"/>
  <c r="G32" i="27"/>
  <c r="G31" i="27"/>
  <c r="G30" i="27"/>
  <c r="G29" i="27"/>
  <c r="H29" i="27" s="1"/>
  <c r="G28" i="27"/>
  <c r="G27" i="27"/>
  <c r="G26" i="27"/>
  <c r="G25" i="27"/>
  <c r="H25" i="27" s="1"/>
  <c r="G24" i="27"/>
  <c r="G23" i="27"/>
  <c r="G22" i="27"/>
  <c r="G21" i="27"/>
  <c r="H21" i="27" s="1"/>
  <c r="G20" i="27"/>
  <c r="G19" i="27"/>
  <c r="G18" i="27"/>
  <c r="C8" i="27"/>
  <c r="C7" i="27"/>
  <c r="C6" i="27"/>
  <c r="C5" i="27"/>
  <c r="G47" i="26"/>
  <c r="G46" i="26"/>
  <c r="H46" i="26" s="1"/>
  <c r="G45" i="26"/>
  <c r="G44" i="26"/>
  <c r="H44" i="26"/>
  <c r="G43" i="26"/>
  <c r="G42" i="26"/>
  <c r="H42" i="26" s="1"/>
  <c r="G41" i="26"/>
  <c r="G40" i="26"/>
  <c r="H40" i="26" s="1"/>
  <c r="G39" i="26"/>
  <c r="G38" i="26"/>
  <c r="H38" i="26" s="1"/>
  <c r="G37" i="26"/>
  <c r="G36" i="26"/>
  <c r="H36" i="26" s="1"/>
  <c r="G35" i="26"/>
  <c r="G34" i="26"/>
  <c r="H34" i="26" s="1"/>
  <c r="G33" i="26"/>
  <c r="G32" i="26"/>
  <c r="H32" i="26" s="1"/>
  <c r="G31" i="26"/>
  <c r="G30" i="26"/>
  <c r="H30" i="26" s="1"/>
  <c r="G29" i="26"/>
  <c r="G28" i="26"/>
  <c r="H28" i="26"/>
  <c r="G27" i="26"/>
  <c r="G26" i="26"/>
  <c r="H26" i="26" s="1"/>
  <c r="G25" i="26"/>
  <c r="G24" i="26"/>
  <c r="H24" i="26" s="1"/>
  <c r="G23" i="26"/>
  <c r="G22" i="26"/>
  <c r="H22" i="26" s="1"/>
  <c r="G21" i="26"/>
  <c r="G20" i="26"/>
  <c r="H20" i="26" s="1"/>
  <c r="G19" i="26"/>
  <c r="G18" i="26"/>
  <c r="H18" i="26" s="1"/>
  <c r="C8" i="26"/>
  <c r="C7" i="26"/>
  <c r="C6" i="26"/>
  <c r="C5" i="26"/>
  <c r="G47" i="25"/>
  <c r="G46" i="25"/>
  <c r="H46" i="25" s="1"/>
  <c r="G45" i="25"/>
  <c r="H45" i="25"/>
  <c r="G44" i="25"/>
  <c r="H44" i="25"/>
  <c r="G43" i="25"/>
  <c r="G42" i="25"/>
  <c r="H42" i="25" s="1"/>
  <c r="G41" i="25"/>
  <c r="G40" i="25"/>
  <c r="H40" i="25"/>
  <c r="G39" i="25"/>
  <c r="G38" i="25"/>
  <c r="H38" i="25" s="1"/>
  <c r="G37" i="25"/>
  <c r="G36" i="25"/>
  <c r="H36" i="25" s="1"/>
  <c r="G35" i="25"/>
  <c r="G34" i="25"/>
  <c r="H34" i="25" s="1"/>
  <c r="G33" i="25"/>
  <c r="G32" i="25"/>
  <c r="H32" i="25" s="1"/>
  <c r="G31" i="25"/>
  <c r="G30" i="25"/>
  <c r="H30" i="25" s="1"/>
  <c r="G29" i="25"/>
  <c r="G28" i="25"/>
  <c r="H28" i="25" s="1"/>
  <c r="G27" i="25"/>
  <c r="G26" i="25"/>
  <c r="H26" i="25" s="1"/>
  <c r="G25" i="25"/>
  <c r="G24" i="25"/>
  <c r="H24" i="25"/>
  <c r="G23" i="25"/>
  <c r="G22" i="25"/>
  <c r="H22" i="25" s="1"/>
  <c r="G21" i="25"/>
  <c r="G20" i="25"/>
  <c r="H20" i="25" s="1"/>
  <c r="G19" i="25"/>
  <c r="G18" i="25"/>
  <c r="C8" i="25"/>
  <c r="C7" i="25"/>
  <c r="C6" i="25"/>
  <c r="C5" i="25"/>
  <c r="G47" i="24"/>
  <c r="G46" i="24"/>
  <c r="H46" i="24" s="1"/>
  <c r="G45" i="24"/>
  <c r="G44" i="24"/>
  <c r="G43" i="24"/>
  <c r="G42" i="24"/>
  <c r="H42" i="24" s="1"/>
  <c r="G41" i="24"/>
  <c r="G40" i="24"/>
  <c r="G39" i="24"/>
  <c r="G38" i="24"/>
  <c r="H38" i="24" s="1"/>
  <c r="G37" i="24"/>
  <c r="G36" i="24"/>
  <c r="G35" i="24"/>
  <c r="G34" i="24"/>
  <c r="H34" i="24" s="1"/>
  <c r="G33" i="24"/>
  <c r="G32" i="24"/>
  <c r="G31" i="24"/>
  <c r="G30" i="24"/>
  <c r="H30" i="24" s="1"/>
  <c r="G29" i="24"/>
  <c r="G28" i="24"/>
  <c r="G27" i="24"/>
  <c r="G26" i="24"/>
  <c r="H26" i="24" s="1"/>
  <c r="G25" i="24"/>
  <c r="G24" i="24"/>
  <c r="G23" i="24"/>
  <c r="G22" i="24"/>
  <c r="H22" i="24"/>
  <c r="G21" i="24"/>
  <c r="G20" i="24"/>
  <c r="G19" i="24"/>
  <c r="G18" i="24"/>
  <c r="H18" i="24" s="1"/>
  <c r="C8" i="24"/>
  <c r="C7" i="24"/>
  <c r="C6" i="24"/>
  <c r="C5" i="24"/>
  <c r="G47" i="23"/>
  <c r="G46" i="23"/>
  <c r="H46" i="23" s="1"/>
  <c r="G45" i="23"/>
  <c r="H45" i="23" s="1"/>
  <c r="G44" i="23"/>
  <c r="H44" i="23"/>
  <c r="G43" i="23"/>
  <c r="G42" i="23"/>
  <c r="H42" i="23" s="1"/>
  <c r="G41" i="23"/>
  <c r="H41" i="23"/>
  <c r="G40" i="23"/>
  <c r="H40" i="23" s="1"/>
  <c r="G39" i="23"/>
  <c r="G38" i="23"/>
  <c r="H38" i="23" s="1"/>
  <c r="G37" i="23"/>
  <c r="H37" i="23" s="1"/>
  <c r="G36" i="23"/>
  <c r="H36" i="23" s="1"/>
  <c r="G35" i="23"/>
  <c r="G34" i="23"/>
  <c r="H34" i="23"/>
  <c r="G33" i="23"/>
  <c r="H33" i="23"/>
  <c r="G32" i="23"/>
  <c r="H32" i="23"/>
  <c r="G31" i="23"/>
  <c r="G30" i="23"/>
  <c r="H30" i="23"/>
  <c r="G29" i="23"/>
  <c r="H29" i="23" s="1"/>
  <c r="G28" i="23"/>
  <c r="H28" i="23" s="1"/>
  <c r="G27" i="23"/>
  <c r="G26" i="23"/>
  <c r="H26" i="23"/>
  <c r="G25" i="23"/>
  <c r="H25" i="23" s="1"/>
  <c r="G24" i="23"/>
  <c r="H24" i="23"/>
  <c r="G23" i="23"/>
  <c r="G22" i="23"/>
  <c r="H22" i="23" s="1"/>
  <c r="G21" i="23"/>
  <c r="H21" i="23"/>
  <c r="G20" i="23"/>
  <c r="H20" i="23" s="1"/>
  <c r="G19" i="23"/>
  <c r="G18" i="23"/>
  <c r="C8" i="23"/>
  <c r="C7" i="23"/>
  <c r="C6" i="23"/>
  <c r="C5" i="23"/>
  <c r="G47" i="22"/>
  <c r="G46" i="22"/>
  <c r="H46" i="22" s="1"/>
  <c r="G45" i="22"/>
  <c r="G44" i="22"/>
  <c r="G43" i="22"/>
  <c r="G42" i="22"/>
  <c r="H42" i="22" s="1"/>
  <c r="G41" i="22"/>
  <c r="G40" i="22"/>
  <c r="G39" i="22"/>
  <c r="G38" i="22"/>
  <c r="H38" i="22"/>
  <c r="G37" i="22"/>
  <c r="G36" i="22"/>
  <c r="G35" i="22"/>
  <c r="G34" i="22"/>
  <c r="H34" i="22" s="1"/>
  <c r="G33" i="22"/>
  <c r="G32" i="22"/>
  <c r="G31" i="22"/>
  <c r="G30" i="22"/>
  <c r="H30" i="22" s="1"/>
  <c r="G29" i="22"/>
  <c r="G28" i="22"/>
  <c r="G27" i="22"/>
  <c r="G26" i="22"/>
  <c r="H26" i="22" s="1"/>
  <c r="G25" i="22"/>
  <c r="G24" i="22"/>
  <c r="G23" i="22"/>
  <c r="G22" i="22"/>
  <c r="H22" i="22"/>
  <c r="G21" i="22"/>
  <c r="G20" i="22"/>
  <c r="G19" i="22"/>
  <c r="G18" i="22"/>
  <c r="C8" i="22"/>
  <c r="C7" i="22"/>
  <c r="C6" i="22"/>
  <c r="C5" i="22"/>
  <c r="G47" i="21"/>
  <c r="G46" i="21"/>
  <c r="H46" i="21" s="1"/>
  <c r="G45" i="21"/>
  <c r="H45" i="21" s="1"/>
  <c r="G44" i="21"/>
  <c r="H44" i="21"/>
  <c r="G43" i="21"/>
  <c r="G42" i="21"/>
  <c r="H42" i="21"/>
  <c r="G41" i="21"/>
  <c r="H41" i="21"/>
  <c r="G40" i="21"/>
  <c r="H40" i="21" s="1"/>
  <c r="G39" i="21"/>
  <c r="G38" i="21"/>
  <c r="H38" i="21" s="1"/>
  <c r="G37" i="21"/>
  <c r="H37" i="21" s="1"/>
  <c r="G36" i="21"/>
  <c r="H36" i="21" s="1"/>
  <c r="G35" i="21"/>
  <c r="G34" i="21"/>
  <c r="H34" i="21" s="1"/>
  <c r="G33" i="21"/>
  <c r="H33" i="21"/>
  <c r="G32" i="21"/>
  <c r="H32" i="21" s="1"/>
  <c r="G31" i="21"/>
  <c r="G30" i="21"/>
  <c r="H30" i="21"/>
  <c r="G29" i="21"/>
  <c r="H29" i="21" s="1"/>
  <c r="G28" i="21"/>
  <c r="H28" i="21" s="1"/>
  <c r="G27" i="21"/>
  <c r="G26" i="21"/>
  <c r="H26" i="21" s="1"/>
  <c r="G25" i="21"/>
  <c r="H25" i="21" s="1"/>
  <c r="G24" i="21"/>
  <c r="H24" i="21" s="1"/>
  <c r="G23" i="21"/>
  <c r="G22" i="21"/>
  <c r="H22" i="21" s="1"/>
  <c r="G21" i="21"/>
  <c r="H21" i="21" s="1"/>
  <c r="G20" i="21"/>
  <c r="H20" i="21" s="1"/>
  <c r="G19" i="21"/>
  <c r="G18" i="21"/>
  <c r="C8" i="21"/>
  <c r="C7" i="21"/>
  <c r="C6" i="21"/>
  <c r="C5" i="21"/>
  <c r="G47" i="20"/>
  <c r="H47" i="20" s="1"/>
  <c r="G46" i="20"/>
  <c r="H46" i="20" s="1"/>
  <c r="G45" i="20"/>
  <c r="H45" i="20" s="1"/>
  <c r="G44" i="20"/>
  <c r="G43" i="20"/>
  <c r="H43" i="20" s="1"/>
  <c r="G42" i="20"/>
  <c r="H42" i="20"/>
  <c r="G41" i="20"/>
  <c r="H41" i="20"/>
  <c r="G40" i="20"/>
  <c r="G39" i="20"/>
  <c r="H39" i="20" s="1"/>
  <c r="G38" i="20"/>
  <c r="H38" i="20" s="1"/>
  <c r="G37" i="20"/>
  <c r="H37" i="20" s="1"/>
  <c r="G36" i="20"/>
  <c r="G35" i="20"/>
  <c r="H35" i="20"/>
  <c r="G34" i="20"/>
  <c r="H34" i="20"/>
  <c r="G33" i="20"/>
  <c r="H33" i="20" s="1"/>
  <c r="G32" i="20"/>
  <c r="G31" i="20"/>
  <c r="H31" i="20" s="1"/>
  <c r="G30" i="20"/>
  <c r="H30" i="20"/>
  <c r="G29" i="20"/>
  <c r="H29" i="20" s="1"/>
  <c r="G28" i="20"/>
  <c r="G27" i="20"/>
  <c r="H27" i="20" s="1"/>
  <c r="G26" i="20"/>
  <c r="H26" i="20"/>
  <c r="G25" i="20"/>
  <c r="H25" i="20"/>
  <c r="G24" i="20"/>
  <c r="G23" i="20"/>
  <c r="H23" i="20" s="1"/>
  <c r="G22" i="20"/>
  <c r="H22" i="20" s="1"/>
  <c r="G21" i="20"/>
  <c r="H21" i="20"/>
  <c r="G20" i="20"/>
  <c r="G19" i="20"/>
  <c r="G18" i="20"/>
  <c r="H18" i="20" s="1"/>
  <c r="C8" i="20"/>
  <c r="C7" i="20"/>
  <c r="C6" i="20"/>
  <c r="C5" i="20"/>
  <c r="H21" i="28" l="1"/>
  <c r="H44" i="28"/>
  <c r="H40" i="27"/>
  <c r="H23" i="26"/>
  <c r="H44" i="29"/>
  <c r="H41" i="29"/>
  <c r="H28" i="29"/>
  <c r="H22" i="29"/>
  <c r="H31" i="29"/>
  <c r="H33" i="29"/>
  <c r="H35" i="29"/>
  <c r="H37" i="29"/>
  <c r="H39" i="29"/>
  <c r="H46" i="29"/>
  <c r="H27" i="29"/>
  <c r="H36" i="29"/>
  <c r="H42" i="29"/>
  <c r="H32" i="29"/>
  <c r="H24" i="29"/>
  <c r="H40" i="29"/>
  <c r="H19" i="28"/>
  <c r="H34" i="28"/>
  <c r="H38" i="28"/>
  <c r="H42" i="28"/>
  <c r="H46" i="28"/>
  <c r="H22" i="28"/>
  <c r="H26" i="28"/>
  <c r="H30" i="28"/>
  <c r="H28" i="28"/>
  <c r="H20" i="27"/>
  <c r="H22" i="27"/>
  <c r="H24" i="27"/>
  <c r="H26" i="27"/>
  <c r="H28" i="27"/>
  <c r="H30" i="27"/>
  <c r="H32" i="27"/>
  <c r="H34" i="27"/>
  <c r="H36" i="27"/>
  <c r="H38" i="27"/>
  <c r="H21" i="26"/>
  <c r="H25" i="26"/>
  <c r="H29" i="26"/>
  <c r="H33" i="26"/>
  <c r="H37" i="26"/>
  <c r="H41" i="26"/>
  <c r="H45" i="26"/>
  <c r="H21" i="25"/>
  <c r="H25" i="25"/>
  <c r="H29" i="25"/>
  <c r="H33" i="25"/>
  <c r="H37" i="25"/>
  <c r="H41" i="25"/>
  <c r="H19" i="24"/>
  <c r="H21" i="24"/>
  <c r="H23" i="24"/>
  <c r="H25" i="24"/>
  <c r="H27" i="24"/>
  <c r="H29" i="24"/>
  <c r="H31" i="24"/>
  <c r="H33" i="24"/>
  <c r="H35" i="24"/>
  <c r="H37" i="24"/>
  <c r="H39" i="24"/>
  <c r="H41" i="24"/>
  <c r="H43" i="24"/>
  <c r="H45" i="24"/>
  <c r="H47" i="24"/>
  <c r="H19" i="22"/>
  <c r="H21" i="22"/>
  <c r="H23" i="22"/>
  <c r="H25" i="22"/>
  <c r="H27" i="22"/>
  <c r="H29" i="22"/>
  <c r="H31" i="22"/>
  <c r="H33" i="22"/>
  <c r="H35" i="22"/>
  <c r="H37" i="22"/>
  <c r="H39" i="22"/>
  <c r="H41" i="22"/>
  <c r="H43" i="22"/>
  <c r="H45" i="22"/>
  <c r="H47" i="22"/>
  <c r="H18" i="27"/>
  <c r="H19" i="26"/>
  <c r="H18" i="23"/>
  <c r="H18" i="22"/>
  <c r="H18" i="29"/>
  <c r="H35" i="27"/>
  <c r="H32" i="28"/>
  <c r="H20" i="28"/>
  <c r="H36" i="28"/>
  <c r="H19" i="27"/>
  <c r="H24" i="28"/>
  <c r="H40" i="28"/>
  <c r="H23" i="27"/>
  <c r="H39" i="27"/>
  <c r="H23" i="25"/>
  <c r="H35" i="26"/>
  <c r="H39" i="26"/>
  <c r="H27" i="27"/>
  <c r="H43" i="27"/>
  <c r="H44" i="24"/>
  <c r="H31" i="27"/>
  <c r="H47" i="27"/>
  <c r="H27" i="26"/>
  <c r="H43" i="26"/>
  <c r="H31" i="26"/>
  <c r="H47" i="26"/>
  <c r="H35" i="25"/>
  <c r="H39" i="25"/>
  <c r="H35" i="23"/>
  <c r="H43" i="25"/>
  <c r="H28" i="24"/>
  <c r="H32" i="24"/>
  <c r="H31" i="25"/>
  <c r="H47" i="25"/>
  <c r="H27" i="25"/>
  <c r="H19" i="25"/>
  <c r="H18" i="25"/>
  <c r="H36" i="24"/>
  <c r="H19" i="23"/>
  <c r="H24" i="24"/>
  <c r="H40" i="24"/>
  <c r="H20" i="24"/>
  <c r="H35" i="21"/>
  <c r="H44" i="22"/>
  <c r="H23" i="23"/>
  <c r="H39" i="23"/>
  <c r="H27" i="23"/>
  <c r="H43" i="23"/>
  <c r="H28" i="22"/>
  <c r="H32" i="22"/>
  <c r="H31" i="23"/>
  <c r="H47" i="23"/>
  <c r="H24" i="22"/>
  <c r="H40" i="22"/>
  <c r="H20" i="22"/>
  <c r="H36" i="22"/>
  <c r="H20" i="20"/>
  <c r="H23" i="21"/>
  <c r="H39" i="21"/>
  <c r="H27" i="21"/>
  <c r="H43" i="21"/>
  <c r="H36" i="20"/>
  <c r="H31" i="21"/>
  <c r="H47" i="21"/>
  <c r="H18" i="21"/>
  <c r="H19" i="21"/>
  <c r="H24" i="20"/>
  <c r="H40" i="20"/>
  <c r="H28" i="20"/>
  <c r="H44" i="20"/>
  <c r="H32" i="20"/>
  <c r="H19" i="20"/>
  <c r="G45" i="5"/>
  <c r="G22" i="15"/>
  <c r="G22" i="17"/>
  <c r="G22" i="18"/>
  <c r="G22" i="19"/>
  <c r="G22" i="5"/>
  <c r="G47" i="19" l="1"/>
  <c r="H47" i="19"/>
  <c r="G46" i="19"/>
  <c r="G45" i="19"/>
  <c r="G44" i="19"/>
  <c r="G43" i="19"/>
  <c r="H43" i="19" s="1"/>
  <c r="G42" i="19"/>
  <c r="G41" i="19"/>
  <c r="G40" i="19"/>
  <c r="G39" i="19"/>
  <c r="H39" i="19" s="1"/>
  <c r="G38" i="19"/>
  <c r="G37" i="19"/>
  <c r="G36" i="19"/>
  <c r="G35" i="19"/>
  <c r="H35" i="19" s="1"/>
  <c r="G34" i="19"/>
  <c r="G33" i="19"/>
  <c r="G32" i="19"/>
  <c r="G31" i="19"/>
  <c r="H31" i="19"/>
  <c r="G30" i="19"/>
  <c r="G29" i="19"/>
  <c r="G28" i="19"/>
  <c r="G27" i="19"/>
  <c r="H27" i="19" s="1"/>
  <c r="G26" i="19"/>
  <c r="G25" i="19"/>
  <c r="G24" i="19"/>
  <c r="G23" i="19"/>
  <c r="H23" i="19"/>
  <c r="H22" i="19"/>
  <c r="G21" i="19"/>
  <c r="G20" i="19"/>
  <c r="H20" i="19" s="1"/>
  <c r="G19" i="19"/>
  <c r="H19" i="19"/>
  <c r="G18" i="19"/>
  <c r="H18" i="19" s="1"/>
  <c r="C8" i="19"/>
  <c r="C7" i="19"/>
  <c r="C6" i="19"/>
  <c r="C5" i="19"/>
  <c r="G47" i="18"/>
  <c r="G46" i="18"/>
  <c r="H46" i="18"/>
  <c r="G45" i="18"/>
  <c r="G44" i="18"/>
  <c r="H44" i="18" s="1"/>
  <c r="G43" i="18"/>
  <c r="H43" i="18" s="1"/>
  <c r="G42" i="18"/>
  <c r="H42" i="18"/>
  <c r="G41" i="18"/>
  <c r="G40" i="18"/>
  <c r="H40" i="18" s="1"/>
  <c r="G39" i="18"/>
  <c r="H39" i="18" s="1"/>
  <c r="G38" i="18"/>
  <c r="H38" i="18" s="1"/>
  <c r="G37" i="18"/>
  <c r="G36" i="18"/>
  <c r="H36" i="18"/>
  <c r="G35" i="18"/>
  <c r="H35" i="18"/>
  <c r="G34" i="18"/>
  <c r="H34" i="18" s="1"/>
  <c r="G33" i="18"/>
  <c r="G32" i="18"/>
  <c r="H32" i="18" s="1"/>
  <c r="G31" i="18"/>
  <c r="H31" i="18" s="1"/>
  <c r="G30" i="18"/>
  <c r="H30" i="18"/>
  <c r="G29" i="18"/>
  <c r="G28" i="18"/>
  <c r="H28" i="18"/>
  <c r="G27" i="18"/>
  <c r="H27" i="18" s="1"/>
  <c r="G26" i="18"/>
  <c r="H26" i="18"/>
  <c r="G25" i="18"/>
  <c r="G24" i="18"/>
  <c r="H24" i="18" s="1"/>
  <c r="G23" i="18"/>
  <c r="H23" i="18"/>
  <c r="H22" i="18"/>
  <c r="G21" i="18"/>
  <c r="G20" i="18"/>
  <c r="G19" i="18"/>
  <c r="G18" i="18"/>
  <c r="H18" i="18" s="1"/>
  <c r="C8" i="18"/>
  <c r="C7" i="18"/>
  <c r="C6" i="18"/>
  <c r="C5" i="18"/>
  <c r="G47" i="17"/>
  <c r="G46" i="17"/>
  <c r="H46" i="17"/>
  <c r="G45" i="17"/>
  <c r="G44" i="17"/>
  <c r="H44" i="17" s="1"/>
  <c r="G43" i="17"/>
  <c r="G42" i="17"/>
  <c r="H42" i="17" s="1"/>
  <c r="G41" i="17"/>
  <c r="G40" i="17"/>
  <c r="H40" i="17"/>
  <c r="G39" i="17"/>
  <c r="G38" i="17"/>
  <c r="H38" i="17" s="1"/>
  <c r="G37" i="17"/>
  <c r="G36" i="17"/>
  <c r="H36" i="17" s="1"/>
  <c r="G35" i="17"/>
  <c r="G34" i="17"/>
  <c r="H34" i="17" s="1"/>
  <c r="G33" i="17"/>
  <c r="G32" i="17"/>
  <c r="H32" i="17" s="1"/>
  <c r="G31" i="17"/>
  <c r="G30" i="17"/>
  <c r="H30" i="17" s="1"/>
  <c r="G29" i="17"/>
  <c r="G28" i="17"/>
  <c r="H28" i="17"/>
  <c r="G27" i="17"/>
  <c r="G26" i="17"/>
  <c r="H26" i="17" s="1"/>
  <c r="G25" i="17"/>
  <c r="G24" i="17"/>
  <c r="H24" i="17" s="1"/>
  <c r="G23" i="17"/>
  <c r="H22" i="17"/>
  <c r="G21" i="17"/>
  <c r="G20" i="17"/>
  <c r="H20" i="17" s="1"/>
  <c r="G19" i="17"/>
  <c r="H19" i="17"/>
  <c r="G18" i="17"/>
  <c r="C8" i="17"/>
  <c r="C7" i="17"/>
  <c r="C6" i="17"/>
  <c r="C5" i="17"/>
  <c r="G18" i="15"/>
  <c r="C6" i="15"/>
  <c r="C8" i="15"/>
  <c r="C5" i="15"/>
  <c r="C7" i="15"/>
  <c r="G47" i="15"/>
  <c r="H47" i="15"/>
  <c r="G46" i="15"/>
  <c r="G45" i="15"/>
  <c r="G44" i="15"/>
  <c r="G43" i="15"/>
  <c r="H43" i="15" s="1"/>
  <c r="G42" i="15"/>
  <c r="G41" i="15"/>
  <c r="G40" i="15"/>
  <c r="G39" i="15"/>
  <c r="H39" i="15" s="1"/>
  <c r="G38" i="15"/>
  <c r="G37" i="15"/>
  <c r="G36" i="15"/>
  <c r="G35" i="15"/>
  <c r="H35" i="15" s="1"/>
  <c r="G34" i="15"/>
  <c r="G33" i="15"/>
  <c r="G32" i="15"/>
  <c r="G31" i="15"/>
  <c r="G30" i="15"/>
  <c r="G29" i="15"/>
  <c r="G28" i="15"/>
  <c r="G27" i="15"/>
  <c r="G26" i="15"/>
  <c r="G25" i="15"/>
  <c r="G24" i="15"/>
  <c r="G23" i="15"/>
  <c r="H22" i="15"/>
  <c r="G21" i="15"/>
  <c r="G20" i="15"/>
  <c r="H20" i="15" s="1"/>
  <c r="G19" i="15"/>
  <c r="H24" i="19" l="1"/>
  <c r="H26" i="19"/>
  <c r="H28" i="19"/>
  <c r="H30" i="19"/>
  <c r="H32" i="19"/>
  <c r="H34" i="19"/>
  <c r="H36" i="19"/>
  <c r="H38" i="19"/>
  <c r="H40" i="19"/>
  <c r="H42" i="19"/>
  <c r="H44" i="19"/>
  <c r="H46" i="19"/>
  <c r="H20" i="18"/>
  <c r="H47" i="18"/>
  <c r="H19" i="18"/>
  <c r="H23" i="17"/>
  <c r="H27" i="17"/>
  <c r="H31" i="17"/>
  <c r="H35" i="17"/>
  <c r="H39" i="17"/>
  <c r="H43" i="17"/>
  <c r="H47" i="17"/>
  <c r="H24" i="15"/>
  <c r="H34" i="15"/>
  <c r="H36" i="15"/>
  <c r="H38" i="15"/>
  <c r="H40" i="15"/>
  <c r="H42" i="15"/>
  <c r="H44" i="15"/>
  <c r="H46" i="15"/>
  <c r="H45" i="19"/>
  <c r="H21" i="18"/>
  <c r="H29" i="19"/>
  <c r="H18" i="17"/>
  <c r="H18" i="15"/>
  <c r="H29" i="18"/>
  <c r="H37" i="18"/>
  <c r="H33" i="19"/>
  <c r="H37" i="19"/>
  <c r="H21" i="19"/>
  <c r="H25" i="19"/>
  <c r="H41" i="19"/>
  <c r="H45" i="18"/>
  <c r="H33" i="17"/>
  <c r="H41" i="17"/>
  <c r="H25" i="18"/>
  <c r="H41" i="18"/>
  <c r="H25" i="17"/>
  <c r="H33" i="18"/>
  <c r="H29" i="17"/>
  <c r="H45" i="17"/>
  <c r="H21" i="17"/>
  <c r="H37" i="17"/>
  <c r="H21" i="15"/>
  <c r="H29" i="15"/>
  <c r="H19" i="15"/>
  <c r="H23" i="15"/>
  <c r="H27" i="15"/>
  <c r="H31" i="15"/>
  <c r="H26" i="15"/>
  <c r="H28" i="15"/>
  <c r="H30" i="15"/>
  <c r="H32" i="15"/>
  <c r="H37" i="15"/>
  <c r="H45" i="15"/>
  <c r="H25" i="15"/>
  <c r="H41" i="15"/>
  <c r="H33" i="15"/>
  <c r="G46" i="5" l="1"/>
  <c r="G44" i="5"/>
  <c r="G43" i="5"/>
  <c r="H43" i="5" s="1"/>
  <c r="G42" i="5"/>
  <c r="H42" i="5"/>
  <c r="G41" i="5"/>
  <c r="G40" i="5"/>
  <c r="H40" i="5" s="1"/>
  <c r="G39" i="5"/>
  <c r="G38" i="5"/>
  <c r="H38" i="5"/>
  <c r="G37" i="5"/>
  <c r="G36" i="5"/>
  <c r="H36" i="5"/>
  <c r="G35" i="5"/>
  <c r="G34" i="5"/>
  <c r="H34" i="5" s="1"/>
  <c r="G33" i="5"/>
  <c r="G32" i="5"/>
  <c r="H32" i="5" s="1"/>
  <c r="G31" i="5"/>
  <c r="G30" i="5"/>
  <c r="G29" i="5"/>
  <c r="G28" i="5"/>
  <c r="G27" i="5"/>
  <c r="G26" i="5"/>
  <c r="H26" i="5"/>
  <c r="G25" i="5"/>
  <c r="G24" i="5"/>
  <c r="H24" i="5"/>
  <c r="G23" i="5"/>
  <c r="H22" i="5"/>
  <c r="G21" i="5"/>
  <c r="G20" i="5"/>
  <c r="H20" i="5"/>
  <c r="G19" i="5"/>
  <c r="G18" i="5"/>
  <c r="H18" i="5"/>
  <c r="G17" i="5"/>
  <c r="H21" i="5" l="1"/>
  <c r="H37" i="5"/>
  <c r="H23" i="5"/>
  <c r="H30" i="5"/>
  <c r="H27" i="5"/>
  <c r="H31" i="5"/>
  <c r="H39" i="5"/>
  <c r="H46" i="5"/>
  <c r="H25" i="5"/>
  <c r="H41" i="5"/>
  <c r="H29" i="5"/>
  <c r="H45" i="5"/>
  <c r="H17" i="5"/>
  <c r="E47" i="5"/>
  <c r="H28" i="5"/>
  <c r="H33" i="5"/>
  <c r="H35" i="5"/>
  <c r="H44" i="5"/>
  <c r="H19" i="5"/>
  <c r="H47" i="5" l="1"/>
  <c r="E17" i="15"/>
  <c r="E48" i="15" s="1"/>
  <c r="E17" i="17" l="1"/>
  <c r="E48" i="17" s="1"/>
  <c r="H17" i="15"/>
  <c r="H48" i="15" s="1"/>
  <c r="E17" i="18" l="1"/>
  <c r="E48" i="18" s="1"/>
  <c r="H17" i="17"/>
  <c r="H48" i="17" s="1"/>
  <c r="E17" i="19" l="1"/>
  <c r="E48" i="19" s="1"/>
  <c r="H17" i="18"/>
  <c r="H48" i="18" s="1"/>
  <c r="E17" i="20" l="1"/>
  <c r="E48" i="20" s="1"/>
  <c r="H17" i="19"/>
  <c r="H48" i="19" s="1"/>
  <c r="E17" i="21" l="1"/>
  <c r="E48" i="21" s="1"/>
  <c r="H17" i="20"/>
  <c r="H48" i="20" s="1"/>
  <c r="E17" i="22" l="1"/>
  <c r="E48" i="22" s="1"/>
  <c r="H17" i="21"/>
  <c r="H48" i="21" s="1"/>
  <c r="E17" i="23" l="1"/>
  <c r="E48" i="23" s="1"/>
  <c r="H17" i="22"/>
  <c r="H48" i="22" s="1"/>
  <c r="E17" i="24" l="1"/>
  <c r="E48" i="24" s="1"/>
  <c r="H17" i="23"/>
  <c r="H48" i="23" s="1"/>
  <c r="E17" i="25" l="1"/>
  <c r="E48" i="25" s="1"/>
  <c r="H17" i="24"/>
  <c r="H48" i="24" s="1"/>
  <c r="E17" i="26" l="1"/>
  <c r="E48" i="26" s="1"/>
  <c r="H17" i="25"/>
  <c r="H48" i="25" s="1"/>
  <c r="E17" i="27" l="1"/>
  <c r="E48" i="27" s="1"/>
  <c r="H17" i="26"/>
  <c r="H48" i="26" s="1"/>
  <c r="E17" i="28" l="1"/>
  <c r="E48" i="28" s="1"/>
  <c r="E17" i="29" s="1"/>
  <c r="E48" i="29" s="1"/>
  <c r="H17" i="27"/>
  <c r="H48" i="27" s="1"/>
  <c r="H17" i="28" l="1"/>
  <c r="H48" i="28" s="1"/>
  <c r="H17" i="29" s="1"/>
  <c r="H48" i="29" s="1"/>
</calcChain>
</file>

<file path=xl/sharedStrings.xml><?xml version="1.0" encoding="utf-8"?>
<sst xmlns="http://schemas.openxmlformats.org/spreadsheetml/2006/main" count="361" uniqueCount="26">
  <si>
    <t>Arbeitsmarktbudget</t>
  </si>
  <si>
    <t>Zuwendungsempfänger</t>
  </si>
  <si>
    <t>von</t>
  </si>
  <si>
    <t>bis</t>
  </si>
  <si>
    <t xml:space="preserve">Ort, Datum </t>
  </si>
  <si>
    <t>Unterschrift</t>
  </si>
  <si>
    <t>Teilnehmenden-ID</t>
  </si>
  <si>
    <t>lfd. Nr.</t>
  </si>
  <si>
    <r>
      <t xml:space="preserve">Tage </t>
    </r>
    <r>
      <rPr>
        <b/>
        <vertAlign val="superscript"/>
        <sz val="11"/>
        <color theme="1"/>
        <rFont val="Arial"/>
        <family val="2"/>
      </rPr>
      <t>1)</t>
    </r>
  </si>
  <si>
    <t>Förderprogramm</t>
  </si>
  <si>
    <t>Impulse der Arbeitsmarktpolitik  - IdeA</t>
  </si>
  <si>
    <t xml:space="preserve">bis:  </t>
  </si>
  <si>
    <t>Im angegebenen Zeitraum befanden sich folgende Teilnehmer/innen in der Maßnahme:</t>
  </si>
  <si>
    <r>
      <t xml:space="preserve">EUR </t>
    </r>
    <r>
      <rPr>
        <b/>
        <vertAlign val="superscript"/>
        <sz val="11"/>
        <color theme="1"/>
        <rFont val="Arial"/>
        <family val="2"/>
      </rPr>
      <t>1)</t>
    </r>
  </si>
  <si>
    <r>
      <rPr>
        <vertAlign val="superscript"/>
        <sz val="9"/>
        <color theme="1"/>
        <rFont val="Arial"/>
        <family val="2"/>
      </rPr>
      <t>1)</t>
    </r>
    <r>
      <rPr>
        <sz val="9"/>
        <color theme="1"/>
        <rFont val="Arial"/>
        <family val="2"/>
      </rPr>
      <t xml:space="preserve"> Die Berechnung erfolgt automatisch auf Basis des Tagessatzes und mit 360 Tagen im Jahr bzw. 30 Tagen im Monat.</t>
    </r>
  </si>
  <si>
    <t>PLZ, Ort</t>
  </si>
  <si>
    <t>Aktenzeichen, SAP-Nr.</t>
  </si>
  <si>
    <t>Übertrag</t>
  </si>
  <si>
    <t>Satz/Monat</t>
  </si>
  <si>
    <t>Tagessatz</t>
  </si>
  <si>
    <t>Nachweis von Leistungen nach dem Asylbewerberleistungsgesetz</t>
  </si>
  <si>
    <t>Summen</t>
  </si>
  <si>
    <t>Die Richtigkeit der Angaben wird versichert. Für alle aufgelisteten Teilnehmenden liegt der Leistungsbescheid nach dem Asylbewerberleistungsgesetz vor, mit dem der Bezug von Leistungen nach dem Asylbewerberleistungsgesetz nachgewiesen wird. Die Teilnehmenden befinden sich im angegebenen Zeitraum im Leistungsbezug.</t>
  </si>
  <si>
    <t>Anlage zur Belegliste vom:</t>
  </si>
  <si>
    <r>
      <t>Berichtszeitraum</t>
    </r>
    <r>
      <rPr>
        <sz val="11"/>
        <color theme="1"/>
        <rFont val="Arial"/>
        <family val="2"/>
      </rPr>
      <t xml:space="preserve">         </t>
    </r>
    <r>
      <rPr>
        <b/>
        <sz val="11"/>
        <color theme="1"/>
        <rFont val="Arial"/>
        <family val="2"/>
      </rPr>
      <t>von:</t>
    </r>
  </si>
  <si>
    <t>Berechnung für das Jahr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</si>
</sst>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3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Arial"/>
      <family val="2"/>
    </font>
    <font>
      <sz val="11"/>
      <color theme="1"/>
      <name val="Arial"/>
      <family val="2"/>
    </font>
    <font>
      <b/>
      <sz val="11"/>
      <color theme="1"/>
      <name val="Arial"/>
      <family val="2"/>
    </font>
    <font>
      <sz val="9"/>
      <color theme="1"/>
      <name val="Arial"/>
      <family val="2"/>
    </font>
    <font>
      <sz val="11"/>
      <color theme="0"/>
      <name val="Arial"/>
      <family val="2"/>
    </font>
    <font>
      <b/>
      <vertAlign val="superscript"/>
      <sz val="11"/>
      <color theme="1"/>
      <name val="Arial"/>
      <family val="2"/>
    </font>
    <font>
      <vertAlign val="superscript"/>
      <sz val="9"/>
      <color theme="1"/>
      <name val="Arial"/>
      <family val="2"/>
    </font>
    <font>
      <i/>
      <sz val="11"/>
      <color theme="1"/>
      <name val="Calibri"/>
      <family val="2"/>
      <scheme val="minor"/>
    </font>
    <font>
      <b/>
      <sz val="14"/>
      <name val="Arial"/>
      <family val="2"/>
    </font>
    <font>
      <b/>
      <sz val="14"/>
      <color theme="1"/>
      <name val="Arial"/>
      <family val="2"/>
    </font>
    <font>
      <b/>
      <sz val="12"/>
      <name val="Arial"/>
      <family val="2"/>
    </font>
    <font>
      <b/>
      <sz val="12"/>
      <color theme="1"/>
      <name val="Arial"/>
      <family val="2"/>
    </font>
    <font>
      <i/>
      <sz val="11"/>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92">
    <xf numFmtId="0" fontId="0" fillId="0" borderId="0" xfId="0"/>
    <xf numFmtId="0" fontId="25" fillId="0" borderId="0" xfId="0" applyFont="1"/>
    <xf numFmtId="0" fontId="19" fillId="0" borderId="10" xfId="0" applyFont="1" applyFill="1" applyBorder="1" applyAlignment="1" applyProtection="1">
      <alignment horizontal="center" vertical="center"/>
      <protection locked="0"/>
    </xf>
    <xf numFmtId="14" fontId="19" fillId="0" borderId="10" xfId="0" applyNumberFormat="1" applyFont="1" applyFill="1" applyBorder="1" applyAlignment="1" applyProtection="1">
      <alignment horizontal="center" vertical="center"/>
      <protection locked="0"/>
    </xf>
    <xf numFmtId="0" fontId="18" fillId="0" borderId="0" xfId="0" applyFont="1" applyFill="1" applyAlignment="1" applyProtection="1">
      <alignment vertical="center"/>
    </xf>
    <xf numFmtId="3" fontId="19" fillId="0" borderId="0" xfId="0" applyNumberFormat="1" applyFont="1" applyFill="1" applyAlignment="1" applyProtection="1">
      <alignment horizontal="center" vertical="center"/>
    </xf>
    <xf numFmtId="1" fontId="19" fillId="0" borderId="0" xfId="0" applyNumberFormat="1" applyFont="1" applyFill="1" applyAlignment="1" applyProtection="1">
      <alignment vertical="center"/>
    </xf>
    <xf numFmtId="0" fontId="19" fillId="0" borderId="0" xfId="0" applyFont="1" applyFill="1" applyAlignment="1" applyProtection="1">
      <alignment vertical="center"/>
    </xf>
    <xf numFmtId="0" fontId="20" fillId="0" borderId="0" xfId="0" applyFont="1" applyFill="1" applyAlignment="1" applyProtection="1">
      <alignment vertical="center"/>
    </xf>
    <xf numFmtId="0" fontId="19" fillId="0" borderId="0" xfId="0" applyFont="1" applyFill="1" applyBorder="1" applyAlignment="1" applyProtection="1">
      <alignment horizontal="left" vertical="center"/>
    </xf>
    <xf numFmtId="0" fontId="19" fillId="0" borderId="0" xfId="0" applyFont="1" applyAlignment="1" applyProtection="1">
      <alignment horizontal="left" vertical="center"/>
    </xf>
    <xf numFmtId="164" fontId="19" fillId="0" borderId="0" xfId="0" applyNumberFormat="1" applyFont="1" applyFill="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Alignment="1" applyProtection="1">
      <alignment horizontal="left" vertical="center"/>
    </xf>
    <xf numFmtId="164" fontId="19" fillId="0" borderId="0" xfId="0" applyNumberFormat="1" applyFont="1" applyFill="1" applyBorder="1" applyAlignment="1" applyProtection="1">
      <alignment horizontal="left" vertical="center"/>
    </xf>
    <xf numFmtId="14" fontId="22" fillId="0" borderId="0" xfId="0" applyNumberFormat="1" applyFont="1" applyFill="1" applyAlignment="1" applyProtection="1">
      <alignment vertical="center"/>
    </xf>
    <xf numFmtId="0" fontId="20" fillId="33" borderId="10" xfId="0" applyFont="1" applyFill="1" applyBorder="1" applyAlignment="1" applyProtection="1">
      <alignment horizontal="center" vertical="center"/>
    </xf>
    <xf numFmtId="164" fontId="20" fillId="33" borderId="10" xfId="0" applyNumberFormat="1" applyFont="1" applyFill="1" applyBorder="1" applyAlignment="1" applyProtection="1">
      <alignment horizontal="center" vertical="center"/>
    </xf>
    <xf numFmtId="0" fontId="20" fillId="0" borderId="0" xfId="0" applyFont="1" applyFill="1" applyAlignment="1" applyProtection="1">
      <alignment horizontal="center" vertical="center"/>
    </xf>
    <xf numFmtId="164" fontId="20" fillId="0" borderId="0" xfId="0" applyNumberFormat="1" applyFont="1" applyFill="1" applyAlignment="1" applyProtection="1">
      <alignment horizontal="center" vertical="center"/>
    </xf>
    <xf numFmtId="3" fontId="20" fillId="0" borderId="0" xfId="0" applyNumberFormat="1" applyFont="1" applyFill="1" applyAlignment="1" applyProtection="1">
      <alignment horizontal="center" vertical="center"/>
    </xf>
    <xf numFmtId="1" fontId="20" fillId="0" borderId="0" xfId="0" applyNumberFormat="1" applyFont="1" applyFill="1" applyAlignment="1" applyProtection="1">
      <alignment horizontal="center" vertical="center"/>
    </xf>
    <xf numFmtId="0" fontId="19" fillId="0" borderId="10" xfId="0" applyFont="1" applyFill="1" applyBorder="1" applyAlignment="1" applyProtection="1">
      <alignment horizontal="center" vertical="center"/>
    </xf>
    <xf numFmtId="1" fontId="19" fillId="0" borderId="10" xfId="0" applyNumberFormat="1" applyFont="1" applyFill="1" applyBorder="1" applyAlignment="1" applyProtection="1">
      <alignment horizontal="center" vertical="center"/>
    </xf>
    <xf numFmtId="164" fontId="19" fillId="0" borderId="10" xfId="0" applyNumberFormat="1" applyFont="1" applyFill="1" applyBorder="1" applyAlignment="1" applyProtection="1">
      <alignment horizontal="center" vertical="center"/>
    </xf>
    <xf numFmtId="164" fontId="19" fillId="0" borderId="10" xfId="0" applyNumberFormat="1" applyFont="1" applyFill="1" applyBorder="1" applyAlignment="1" applyProtection="1">
      <alignment horizontal="right" vertical="center"/>
    </xf>
    <xf numFmtId="0" fontId="20" fillId="33" borderId="14" xfId="0" applyFont="1" applyFill="1" applyBorder="1" applyAlignment="1" applyProtection="1">
      <alignment vertical="center"/>
    </xf>
    <xf numFmtId="0" fontId="20" fillId="33" borderId="12" xfId="0" applyFont="1" applyFill="1" applyBorder="1" applyAlignment="1" applyProtection="1">
      <alignment vertical="center"/>
    </xf>
    <xf numFmtId="14" fontId="20" fillId="33" borderId="12" xfId="0" applyNumberFormat="1" applyFont="1" applyFill="1" applyBorder="1" applyAlignment="1" applyProtection="1">
      <alignment horizontal="center" vertical="center"/>
    </xf>
    <xf numFmtId="14" fontId="20" fillId="33" borderId="15" xfId="0" applyNumberFormat="1" applyFont="1" applyFill="1" applyBorder="1" applyAlignment="1" applyProtection="1">
      <alignment horizontal="center" vertical="center"/>
    </xf>
    <xf numFmtId="1" fontId="20" fillId="33" borderId="10" xfId="0" applyNumberFormat="1" applyFont="1" applyFill="1" applyBorder="1" applyAlignment="1" applyProtection="1">
      <alignment horizontal="center" vertical="center"/>
    </xf>
    <xf numFmtId="164" fontId="20" fillId="33" borderId="10" xfId="0" applyNumberFormat="1" applyFont="1" applyFill="1" applyBorder="1" applyAlignment="1" applyProtection="1">
      <alignment horizontal="right" vertical="center"/>
    </xf>
    <xf numFmtId="164" fontId="20" fillId="0" borderId="0" xfId="0" applyNumberFormat="1" applyFont="1" applyFill="1" applyAlignment="1" applyProtection="1">
      <alignment vertical="center"/>
    </xf>
    <xf numFmtId="1" fontId="20" fillId="0" borderId="0" xfId="0" applyNumberFormat="1" applyFont="1" applyFill="1" applyAlignment="1" applyProtection="1">
      <alignment vertical="center"/>
    </xf>
    <xf numFmtId="0" fontId="19" fillId="0" borderId="13" xfId="0" applyFont="1" applyFill="1" applyBorder="1" applyAlignment="1" applyProtection="1">
      <alignment horizontal="left" vertical="center"/>
    </xf>
    <xf numFmtId="0" fontId="19" fillId="0" borderId="0" xfId="0" applyFont="1" applyFill="1" applyAlignment="1" applyProtection="1">
      <alignment horizontal="left" vertical="center"/>
    </xf>
    <xf numFmtId="0" fontId="19" fillId="0" borderId="0" xfId="0" applyFont="1" applyFill="1" applyBorder="1" applyAlignment="1" applyProtection="1">
      <alignment horizontal="center" vertical="center"/>
    </xf>
    <xf numFmtId="164" fontId="19" fillId="0" borderId="10" xfId="0" applyNumberFormat="1" applyFont="1" applyFill="1" applyBorder="1" applyAlignment="1" applyProtection="1">
      <alignment horizontal="center" vertical="center"/>
      <protection locked="0"/>
    </xf>
    <xf numFmtId="1" fontId="30" fillId="0" borderId="10" xfId="0" applyNumberFormat="1" applyFont="1" applyFill="1" applyBorder="1" applyAlignment="1" applyProtection="1">
      <alignment horizontal="center" vertical="center"/>
    </xf>
    <xf numFmtId="164" fontId="30" fillId="0" borderId="10" xfId="0" applyNumberFormat="1" applyFont="1" applyFill="1" applyBorder="1" applyAlignment="1" applyProtection="1">
      <alignment horizontal="center" vertical="center"/>
    </xf>
    <xf numFmtId="164" fontId="30" fillId="0" borderId="10" xfId="0" applyNumberFormat="1" applyFont="1" applyFill="1" applyBorder="1" applyAlignment="1" applyProtection="1">
      <alignment horizontal="right" vertical="center"/>
    </xf>
    <xf numFmtId="0" fontId="20" fillId="0" borderId="0" xfId="0" applyFont="1" applyFill="1" applyAlignment="1" applyProtection="1">
      <alignment vertical="center"/>
    </xf>
    <xf numFmtId="164" fontId="20" fillId="0" borderId="0" xfId="0" applyNumberFormat="1" applyFont="1" applyFill="1" applyAlignment="1" applyProtection="1">
      <alignment horizontal="center" vertical="center"/>
    </xf>
    <xf numFmtId="0" fontId="0" fillId="0" borderId="0" xfId="0" applyBorder="1" applyAlignment="1" applyProtection="1">
      <alignment vertical="center"/>
      <protection locked="0"/>
    </xf>
    <xf numFmtId="14" fontId="19" fillId="0" borderId="0" xfId="0" applyNumberFormat="1" applyFont="1" applyBorder="1" applyAlignment="1" applyProtection="1">
      <alignment horizontal="left" vertical="center"/>
    </xf>
    <xf numFmtId="0" fontId="0" fillId="0" borderId="0" xfId="0" applyBorder="1" applyAlignment="1" applyProtection="1">
      <alignment vertical="center"/>
    </xf>
    <xf numFmtId="14" fontId="19" fillId="0" borderId="0" xfId="0" applyNumberFormat="1" applyFont="1" applyBorder="1" applyAlignment="1" applyProtection="1">
      <alignment horizontal="left" vertical="center"/>
      <protection locked="0"/>
    </xf>
    <xf numFmtId="0" fontId="20" fillId="0" borderId="0" xfId="0" applyFont="1" applyAlignment="1" applyProtection="1">
      <alignment horizontal="right" vertical="center"/>
    </xf>
    <xf numFmtId="0" fontId="28" fillId="0" borderId="0" xfId="0" applyFont="1" applyFill="1" applyAlignment="1" applyProtection="1">
      <alignment horizontal="left" vertical="center"/>
    </xf>
    <xf numFmtId="0" fontId="29" fillId="0" borderId="0" xfId="0" applyFont="1" applyAlignment="1" applyProtection="1">
      <alignment horizontal="left" vertical="center"/>
    </xf>
    <xf numFmtId="0" fontId="20" fillId="0" borderId="0" xfId="0" applyFont="1" applyFill="1" applyAlignment="1" applyProtection="1">
      <alignment vertical="center"/>
    </xf>
    <xf numFmtId="0" fontId="0" fillId="0" borderId="0" xfId="0" applyFont="1" applyAlignment="1" applyProtection="1">
      <alignment vertical="center"/>
    </xf>
    <xf numFmtId="0" fontId="26" fillId="0" borderId="0" xfId="0" applyFont="1" applyFill="1" applyAlignment="1" applyProtection="1">
      <alignment horizontal="left" vertical="center"/>
    </xf>
    <xf numFmtId="0" fontId="27" fillId="0" borderId="0" xfId="0" applyFont="1" applyAlignment="1" applyProtection="1">
      <alignment horizontal="left" vertical="center"/>
    </xf>
    <xf numFmtId="0" fontId="0" fillId="0" borderId="0" xfId="0" applyAlignment="1" applyProtection="1">
      <alignment vertical="center"/>
    </xf>
    <xf numFmtId="0" fontId="19" fillId="0" borderId="11" xfId="0" applyFont="1" applyFill="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11" xfId="0" applyBorder="1" applyAlignment="1" applyProtection="1">
      <alignment vertical="center"/>
      <protection locked="0"/>
    </xf>
    <xf numFmtId="0" fontId="19" fillId="0" borderId="12" xfId="0" applyFont="1" applyFill="1" applyBorder="1" applyAlignment="1" applyProtection="1">
      <alignment horizontal="left" vertical="center"/>
      <protection locked="0"/>
    </xf>
    <xf numFmtId="0" fontId="19" fillId="0" borderId="12" xfId="0" applyFont="1" applyBorder="1" applyAlignment="1" applyProtection="1">
      <alignment horizontal="left" vertical="center"/>
      <protection locked="0"/>
    </xf>
    <xf numFmtId="0" fontId="0" fillId="0" borderId="12" xfId="0" applyBorder="1" applyAlignment="1" applyProtection="1">
      <alignment vertical="center"/>
      <protection locked="0"/>
    </xf>
    <xf numFmtId="0" fontId="19" fillId="0" borderId="11" xfId="0" applyFont="1" applyFill="1" applyBorder="1" applyAlignment="1" applyProtection="1">
      <alignment vertical="center"/>
    </xf>
    <xf numFmtId="0" fontId="0" fillId="0" borderId="11" xfId="0" applyBorder="1" applyAlignment="1" applyProtection="1">
      <alignment vertical="center"/>
    </xf>
    <xf numFmtId="0" fontId="19" fillId="0" borderId="11" xfId="0" applyFont="1" applyFill="1" applyBorder="1" applyAlignment="1" applyProtection="1">
      <alignment vertical="center"/>
      <protection locked="0"/>
    </xf>
    <xf numFmtId="0" fontId="0" fillId="0" borderId="11" xfId="0" applyBorder="1" applyAlignment="1">
      <alignment vertical="center"/>
    </xf>
    <xf numFmtId="0" fontId="19" fillId="0" borderId="0" xfId="0" applyFont="1" applyFill="1" applyAlignment="1" applyProtection="1">
      <alignment horizontal="left" vertical="center" wrapText="1"/>
    </xf>
    <xf numFmtId="0" fontId="19" fillId="0" borderId="0" xfId="0" applyFont="1" applyAlignment="1" applyProtection="1">
      <alignment vertical="center" wrapText="1"/>
    </xf>
    <xf numFmtId="0" fontId="0" fillId="0" borderId="0" xfId="0" applyAlignment="1" applyProtection="1">
      <alignment vertical="center" wrapText="1"/>
    </xf>
    <xf numFmtId="0" fontId="0" fillId="0" borderId="0" xfId="0" applyAlignment="1">
      <alignment vertical="center"/>
    </xf>
    <xf numFmtId="0" fontId="16" fillId="0" borderId="0" xfId="0" applyFont="1" applyAlignment="1" applyProtection="1">
      <alignment vertical="center"/>
    </xf>
    <xf numFmtId="0" fontId="21" fillId="0" borderId="0" xfId="0" applyFont="1" applyFill="1" applyAlignment="1" applyProtection="1">
      <alignment vertical="center" wrapText="1"/>
    </xf>
    <xf numFmtId="0" fontId="21" fillId="0" borderId="0" xfId="0" applyFont="1" applyAlignment="1" applyProtection="1">
      <alignment vertical="center"/>
    </xf>
    <xf numFmtId="164" fontId="20" fillId="0" borderId="0" xfId="0" applyNumberFormat="1" applyFont="1" applyFill="1" applyAlignment="1" applyProtection="1">
      <alignment horizontal="center" vertical="center"/>
    </xf>
    <xf numFmtId="14" fontId="19" fillId="0" borderId="11" xfId="0" applyNumberFormat="1" applyFont="1" applyFill="1" applyBorder="1" applyAlignment="1" applyProtection="1">
      <alignment horizontal="center" vertical="center"/>
    </xf>
    <xf numFmtId="14" fontId="0" fillId="0" borderId="11" xfId="0" applyNumberFormat="1" applyBorder="1" applyAlignment="1">
      <alignment horizontal="center" vertical="center"/>
    </xf>
    <xf numFmtId="14" fontId="19" fillId="0" borderId="11" xfId="0" applyNumberFormat="1" applyFont="1" applyBorder="1" applyAlignment="1" applyProtection="1">
      <alignment horizontal="center" vertical="center"/>
      <protection locked="0"/>
    </xf>
    <xf numFmtId="14" fontId="19" fillId="0" borderId="12" xfId="0" applyNumberFormat="1" applyFont="1" applyFill="1" applyBorder="1" applyAlignment="1" applyProtection="1">
      <alignment horizontal="center" vertical="center"/>
      <protection locked="0"/>
    </xf>
    <xf numFmtId="0" fontId="0" fillId="0" borderId="12" xfId="0" applyBorder="1" applyAlignment="1">
      <alignment horizontal="center" vertical="center"/>
    </xf>
    <xf numFmtId="0" fontId="19" fillId="0" borderId="12" xfId="0" applyFont="1" applyFill="1" applyBorder="1" applyAlignment="1" applyProtection="1">
      <alignment horizontal="left" vertical="center"/>
    </xf>
    <xf numFmtId="0" fontId="19" fillId="0" borderId="12" xfId="0" applyFont="1" applyBorder="1" applyAlignment="1" applyProtection="1">
      <alignment horizontal="left" vertical="center"/>
    </xf>
    <xf numFmtId="0" fontId="0" fillId="0" borderId="12" xfId="0" applyBorder="1" applyAlignment="1" applyProtection="1">
      <alignment vertical="center"/>
    </xf>
    <xf numFmtId="0" fontId="30" fillId="0" borderId="14" xfId="0" applyFont="1" applyFill="1" applyBorder="1" applyAlignment="1" applyProtection="1">
      <alignment horizontal="left" vertical="center"/>
    </xf>
    <xf numFmtId="0" fontId="25" fillId="0" borderId="12" xfId="0" applyFont="1" applyBorder="1" applyAlignment="1" applyProtection="1">
      <alignment vertical="center"/>
    </xf>
    <xf numFmtId="0" fontId="25" fillId="0" borderId="15" xfId="0" applyFont="1" applyBorder="1" applyAlignment="1" applyProtection="1">
      <alignment vertical="center"/>
    </xf>
    <xf numFmtId="0" fontId="19" fillId="0" borderId="11" xfId="0" applyFont="1" applyFill="1" applyBorder="1" applyAlignment="1" applyProtection="1">
      <alignment horizontal="left" vertical="center"/>
    </xf>
    <xf numFmtId="0" fontId="19" fillId="0" borderId="11" xfId="0" applyFont="1" applyBorder="1" applyAlignment="1" applyProtection="1">
      <alignment horizontal="left" vertical="center"/>
    </xf>
    <xf numFmtId="0" fontId="19" fillId="0" borderId="12" xfId="0" applyFont="1" applyFill="1" applyBorder="1" applyAlignment="1" applyProtection="1">
      <alignment vertical="center"/>
    </xf>
    <xf numFmtId="14" fontId="0" fillId="0" borderId="11" xfId="0" applyNumberFormat="1" applyBorder="1" applyAlignment="1" applyProtection="1">
      <alignment horizontal="center" vertical="center"/>
    </xf>
    <xf numFmtId="14" fontId="19" fillId="0" borderId="11" xfId="0" applyNumberFormat="1" applyFont="1" applyBorder="1" applyAlignment="1" applyProtection="1">
      <alignment horizontal="center" vertical="center"/>
    </xf>
    <xf numFmtId="14" fontId="19" fillId="0" borderId="12" xfId="0" applyNumberFormat="1" applyFont="1" applyFill="1" applyBorder="1" applyAlignment="1" applyProtection="1">
      <alignment horizontal="center" vertical="center"/>
    </xf>
    <xf numFmtId="0" fontId="0" fillId="0" borderId="12" xfId="0" applyBorder="1" applyAlignment="1" applyProtection="1">
      <alignment horizontal="center" vertical="center"/>
    </xf>
    <xf numFmtId="164" fontId="20" fillId="33" borderId="10" xfId="0" applyNumberFormat="1" applyFont="1" applyFill="1" applyBorder="1" applyAlignment="1">
      <alignment horizontal="right" vertical="center"/>
    </xf>
  </cellXfs>
  <cellStyles count="42">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Neutral" xfId="8" builtinId="28" customBuiltin="1"/>
    <cellStyle name="Notiz" xfId="15" builtinId="10" customBuiltin="1"/>
    <cellStyle name="Schlecht" xfId="7" builtinId="27" customBuiltin="1"/>
    <cellStyle name="Standard" xfId="0" builtinId="0"/>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L59"/>
  <sheetViews>
    <sheetView tabSelected="1" zoomScaleNormal="100" zoomScaleSheetLayoutView="100" zoomScalePageLayoutView="85" workbookViewId="0">
      <selection activeCell="B17" sqref="B17"/>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55"/>
      <c r="D5" s="56"/>
      <c r="E5" s="56"/>
      <c r="F5" s="56"/>
      <c r="G5" s="57"/>
      <c r="H5" s="57"/>
      <c r="I5" s="5"/>
      <c r="J5" s="6"/>
    </row>
    <row r="6" spans="1:12" s="7" customFormat="1" ht="18.75" customHeight="1" x14ac:dyDescent="0.25">
      <c r="A6" s="50" t="s">
        <v>16</v>
      </c>
      <c r="B6" s="51"/>
      <c r="C6" s="58"/>
      <c r="D6" s="59"/>
      <c r="E6" s="59"/>
      <c r="F6" s="59"/>
      <c r="G6" s="60"/>
      <c r="H6" s="60"/>
      <c r="I6" s="5"/>
      <c r="J6" s="6"/>
    </row>
    <row r="7" spans="1:12" s="7" customFormat="1" ht="18.75" customHeight="1" x14ac:dyDescent="0.25">
      <c r="A7" s="50" t="s">
        <v>1</v>
      </c>
      <c r="B7" s="51"/>
      <c r="C7" s="58"/>
      <c r="D7" s="59"/>
      <c r="E7" s="59"/>
      <c r="F7" s="59"/>
      <c r="G7" s="60"/>
      <c r="H7" s="60"/>
      <c r="I7" s="5"/>
      <c r="J7" s="6"/>
    </row>
    <row r="8" spans="1:12" s="7" customFormat="1" ht="18.75" customHeight="1" x14ac:dyDescent="0.25">
      <c r="A8" s="50" t="s">
        <v>15</v>
      </c>
      <c r="B8" s="51"/>
      <c r="C8" s="58"/>
      <c r="D8" s="59"/>
      <c r="E8" s="59"/>
      <c r="F8" s="59"/>
      <c r="G8" s="60"/>
      <c r="H8" s="60"/>
      <c r="I8" s="5"/>
      <c r="J8" s="6"/>
    </row>
    <row r="9" spans="1:12" s="7" customFormat="1" ht="11.25" customHeight="1" x14ac:dyDescent="0.25">
      <c r="A9" s="8"/>
      <c r="C9" s="9"/>
      <c r="D9" s="10"/>
      <c r="E9" s="10"/>
      <c r="F9" s="10"/>
      <c r="H9" s="11"/>
      <c r="I9" s="5"/>
      <c r="J9" s="6"/>
    </row>
    <row r="10" spans="1:12" s="7" customFormat="1" ht="18.75" customHeight="1" x14ac:dyDescent="0.25">
      <c r="A10" s="50" t="s">
        <v>24</v>
      </c>
      <c r="B10" s="69"/>
      <c r="C10" s="73"/>
      <c r="D10" s="74"/>
      <c r="E10" s="47" t="s">
        <v>11</v>
      </c>
      <c r="F10" s="75"/>
      <c r="G10" s="64"/>
      <c r="H10" s="43"/>
      <c r="I10" s="5"/>
      <c r="J10" s="6"/>
    </row>
    <row r="11" spans="1:12" s="7" customFormat="1" ht="18.75" customHeight="1" x14ac:dyDescent="0.25">
      <c r="A11" s="50" t="s">
        <v>23</v>
      </c>
      <c r="B11" s="51"/>
      <c r="C11" s="76"/>
      <c r="D11" s="77"/>
      <c r="E11" s="46"/>
      <c r="F11" s="46"/>
      <c r="G11" s="43"/>
      <c r="H11" s="43"/>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22">
        <v>1</v>
      </c>
      <c r="B17" s="2"/>
      <c r="C17" s="3"/>
      <c r="D17" s="3"/>
      <c r="E17" s="23" t="str">
        <f>IF((D17-C17)&lt;&gt;0,IF(D17=EndeFebruar,(DAYS360(C17,D17,TRUE)+3),(DAYS360(C17,D17,TRUE)+1)),"0")</f>
        <v>0</v>
      </c>
      <c r="F17" s="37"/>
      <c r="G17" s="24">
        <f>F17/30</f>
        <v>0</v>
      </c>
      <c r="H17" s="25">
        <f>IF(E17&gt;0,(E17*G17),"0,00 €")</f>
        <v>0</v>
      </c>
      <c r="J17" s="11"/>
      <c r="K17" s="5"/>
      <c r="L17" s="11"/>
    </row>
    <row r="18" spans="1:12" s="7" customFormat="1" ht="14.25" customHeight="1" x14ac:dyDescent="0.25">
      <c r="A18" s="22">
        <v>2</v>
      </c>
      <c r="B18" s="2"/>
      <c r="C18" s="3"/>
      <c r="D18" s="3"/>
      <c r="E18" s="23" t="str">
        <f>IF((D18-C18)&lt;&gt;0,IF(D18=EndeFebruar,(DAYS360(C18,D18,TRUE)+3),(DAYS360(C18,D18,TRUE)+1)),"0")</f>
        <v>0</v>
      </c>
      <c r="F18" s="37"/>
      <c r="G18" s="24">
        <f t="shared" ref="G18:G46" si="0">F18/30</f>
        <v>0</v>
      </c>
      <c r="H18" s="25">
        <f t="shared" ref="H18:H46" si="1">IF(E18&gt;0,(E18*G18),"0,00 €")</f>
        <v>0</v>
      </c>
      <c r="J18" s="11"/>
      <c r="K18" s="5"/>
      <c r="L18" s="11"/>
    </row>
    <row r="19" spans="1:12" s="7" customFormat="1" ht="14.25" customHeight="1" x14ac:dyDescent="0.25">
      <c r="A19" s="22">
        <v>3</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4</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5</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6</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7</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8</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9</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10</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11</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12</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13</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14</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15</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16</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17</v>
      </c>
      <c r="B33" s="2"/>
      <c r="C33" s="3"/>
      <c r="D33" s="3"/>
      <c r="E33" s="23" t="str">
        <f>IF((D33-C33)&lt;&gt;0,IF(D33=EndeFebruar,(DAYS360(C33,D33,TRUE)+3),(DAYS360(C33,D33,TRUE)+1)),"0")</f>
        <v>0</v>
      </c>
      <c r="F33" s="37"/>
      <c r="G33" s="24">
        <f t="shared" si="0"/>
        <v>0</v>
      </c>
      <c r="H33" s="25">
        <f t="shared" si="1"/>
        <v>0</v>
      </c>
      <c r="J33" s="11"/>
      <c r="K33" s="5"/>
      <c r="L33" s="6"/>
    </row>
    <row r="34" spans="1:12" s="7" customFormat="1" ht="14.25" customHeight="1" x14ac:dyDescent="0.25">
      <c r="A34" s="22">
        <v>18</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19</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20</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21</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22</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23</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24</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25</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26</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27</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28</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29</v>
      </c>
      <c r="B45" s="2"/>
      <c r="C45" s="3"/>
      <c r="D45" s="3"/>
      <c r="E45" s="23" t="str">
        <f>IF((D45-C45)&lt;&gt;0,IF(D45=EndeFebruar,(DAYS360(C45,D45,TRUE)+3),(DAYS360(C45,D45,TRUE)+1)),"0")</f>
        <v>0</v>
      </c>
      <c r="F45" s="37"/>
      <c r="G45" s="24">
        <f>F45/30</f>
        <v>0</v>
      </c>
      <c r="H45" s="25">
        <f t="shared" si="1"/>
        <v>0</v>
      </c>
      <c r="J45" s="11"/>
      <c r="K45" s="5"/>
      <c r="L45" s="6"/>
    </row>
    <row r="46" spans="1:12" s="7" customFormat="1" ht="14.25" customHeight="1" x14ac:dyDescent="0.25">
      <c r="A46" s="22">
        <v>30</v>
      </c>
      <c r="B46" s="2"/>
      <c r="C46" s="3"/>
      <c r="D46" s="3"/>
      <c r="E46" s="23" t="str">
        <f>IF((D46-C46)&lt;&gt;0,IF(D46=EndeFebruar,(DAYS360(C46,D46,TRUE)+3),(DAYS360(C46,D46,TRUE)+1)),"0")</f>
        <v>0</v>
      </c>
      <c r="F46" s="37"/>
      <c r="G46" s="24">
        <f t="shared" si="0"/>
        <v>0</v>
      </c>
      <c r="H46" s="25">
        <f t="shared" si="1"/>
        <v>0</v>
      </c>
      <c r="J46" s="11"/>
      <c r="K46" s="5"/>
      <c r="L46" s="6"/>
    </row>
    <row r="47" spans="1:12" s="8" customFormat="1" ht="17.25" customHeight="1" x14ac:dyDescent="0.25">
      <c r="A47" s="26" t="s">
        <v>21</v>
      </c>
      <c r="B47" s="27"/>
      <c r="C47" s="28"/>
      <c r="D47" s="29"/>
      <c r="E47" s="30">
        <f>SUM(E17:E46)</f>
        <v>0</v>
      </c>
      <c r="F47" s="17"/>
      <c r="G47" s="17"/>
      <c r="H47" s="91">
        <f>SUM(H17:H46)</f>
        <v>0</v>
      </c>
      <c r="J47" s="32"/>
      <c r="K47" s="20"/>
      <c r="L47" s="33"/>
    </row>
    <row r="48" spans="1:12" s="7" customFormat="1" ht="14.25" customHeight="1" x14ac:dyDescent="0.25">
      <c r="F48" s="11"/>
      <c r="H48" s="11"/>
      <c r="I48" s="5"/>
      <c r="J48" s="6"/>
    </row>
    <row r="49" spans="1:10" s="7" customFormat="1" x14ac:dyDescent="0.25">
      <c r="A49" s="70" t="s">
        <v>14</v>
      </c>
      <c r="B49" s="71"/>
      <c r="C49" s="71"/>
      <c r="D49" s="71"/>
      <c r="E49" s="71"/>
      <c r="F49" s="71"/>
      <c r="H49" s="11"/>
      <c r="I49" s="5"/>
      <c r="J49" s="6"/>
    </row>
    <row r="50" spans="1:10" s="7" customFormat="1" ht="14.25" customHeight="1" x14ac:dyDescent="0.25">
      <c r="F50" s="11"/>
      <c r="H50" s="11"/>
      <c r="I50" s="5"/>
      <c r="J50" s="6"/>
    </row>
    <row r="51" spans="1:10" s="7" customFormat="1" ht="14.25" customHeight="1" x14ac:dyDescent="0.25">
      <c r="A51" s="65" t="s">
        <v>22</v>
      </c>
      <c r="B51" s="66"/>
      <c r="C51" s="66"/>
      <c r="D51" s="66"/>
      <c r="E51" s="66"/>
      <c r="F51" s="66"/>
      <c r="G51" s="67"/>
      <c r="H51" s="67"/>
      <c r="I51" s="5"/>
      <c r="J51" s="6"/>
    </row>
    <row r="52" spans="1:10" s="7" customFormat="1" ht="14.25" customHeight="1" x14ac:dyDescent="0.25">
      <c r="A52" s="66"/>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8"/>
      <c r="B54" s="68"/>
      <c r="C54" s="68"/>
      <c r="D54" s="68"/>
      <c r="E54" s="68"/>
      <c r="F54" s="68"/>
      <c r="G54" s="68"/>
      <c r="H54" s="68"/>
      <c r="I54" s="5"/>
      <c r="J54" s="6"/>
    </row>
    <row r="55" spans="1:10" s="7" customFormat="1" ht="14.25" customHeight="1" x14ac:dyDescent="0.25">
      <c r="F55" s="11"/>
      <c r="H55" s="11"/>
      <c r="I55" s="5"/>
      <c r="J55" s="6"/>
    </row>
    <row r="56" spans="1:10" s="7" customFormat="1" ht="14.25" customHeight="1" x14ac:dyDescent="0.25">
      <c r="F56" s="11"/>
      <c r="H56" s="11"/>
      <c r="I56" s="5"/>
      <c r="J56" s="6"/>
    </row>
    <row r="57" spans="1:10" s="7" customFormat="1" ht="14.25" customHeight="1" x14ac:dyDescent="0.25">
      <c r="A57" s="63"/>
      <c r="B57" s="64"/>
      <c r="E57" s="61"/>
      <c r="F57" s="62"/>
      <c r="G57" s="62"/>
      <c r="H57" s="62"/>
      <c r="I57" s="5"/>
      <c r="J57" s="6"/>
    </row>
    <row r="58" spans="1:10" s="7" customFormat="1" ht="14.25" customHeight="1" x14ac:dyDescent="0.25">
      <c r="A58" s="34" t="s">
        <v>4</v>
      </c>
      <c r="E58" s="35" t="s">
        <v>5</v>
      </c>
      <c r="F58" s="36"/>
      <c r="H58" s="11"/>
      <c r="I58" s="5"/>
      <c r="J58" s="6"/>
    </row>
    <row r="59" spans="1:10" s="7" customFormat="1" ht="14.25" customHeight="1" x14ac:dyDescent="0.25">
      <c r="F59" s="11"/>
      <c r="H59" s="11"/>
      <c r="I59" s="5"/>
      <c r="J59" s="6"/>
    </row>
  </sheetData>
  <sheetProtection algorithmName="SHA-512" hashValue="1+F31/9xVahDGNULm+kEQ1lJ1l9tcHWHxiT16TdS3sERErAhYpXrM+6Acy0w97oz7IbcORN1iRB7kjYWHpM1CA==" saltValue="Ri5k+YmCar5IgOYPJwOqlA==" spinCount="100000" sheet="1" selectLockedCells="1"/>
  <mergeCells count="20">
    <mergeCell ref="E57:H57"/>
    <mergeCell ref="A57:B57"/>
    <mergeCell ref="A51:H54"/>
    <mergeCell ref="A7:B7"/>
    <mergeCell ref="A8:B8"/>
    <mergeCell ref="A10:B10"/>
    <mergeCell ref="A11:B11"/>
    <mergeCell ref="A49:F49"/>
    <mergeCell ref="H15:J15"/>
    <mergeCell ref="C7:H7"/>
    <mergeCell ref="C8:H8"/>
    <mergeCell ref="C10:D10"/>
    <mergeCell ref="F10:G10"/>
    <mergeCell ref="C11:D11"/>
    <mergeCell ref="A2:F2"/>
    <mergeCell ref="A5:B5"/>
    <mergeCell ref="A6:B6"/>
    <mergeCell ref="A1:H1"/>
    <mergeCell ref="C5:H5"/>
    <mergeCell ref="C6:H6"/>
  </mergeCells>
  <pageMargins left="0.98425196850393704" right="0.59055118110236227" top="1.1811023622047245" bottom="0.78740157480314965" header="0.31496062992125984" footer="0.31496062992125984"/>
  <pageSetup paperSize="9" scale="83" orientation="portrait" r:id="rId1"/>
  <headerFooter>
    <oddHeader>&amp;L&amp;"Arial,Standard"&amp;9Wirtschafts- und Infrastrukturbank Hessen
Stand: Juli 2016&amp;R&amp;G</oddHeader>
    <oddFooter>&amp;R&amp;"Arial,Standard"&amp;9Seite 1</oddFooter>
  </headerFooter>
  <legacyDrawingHF r:id="rId2"/>
  <extLst>
    <ext xmlns:x14="http://schemas.microsoft.com/office/spreadsheetml/2009/9/main" uri="{CCE6A557-97BC-4b89-ADB6-D9C93CAAB3DF}">
      <x14:dataValidations xmlns:xm="http://schemas.microsoft.com/office/excel/2006/main" xWindow="239" yWindow="256" count="1">
        <x14:dataValidation type="list" allowBlank="1" showInputMessage="1" showErrorMessage="1" prompt="Bitte Auswahl treffen" xr:uid="{00000000-0002-0000-0000-000000000000}">
          <x14:formula1>
            <xm:f>Tabelle1!$A$1:$A$3</xm:f>
          </x14:formula1>
          <xm:sqref>C5:F5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241-270'!E48</f>
        <v>0</v>
      </c>
      <c r="F17" s="39"/>
      <c r="G17" s="39"/>
      <c r="H17" s="40">
        <f>'TN 241-270'!H48</f>
        <v>0</v>
      </c>
      <c r="J17" s="11"/>
      <c r="K17" s="5"/>
      <c r="L17" s="11"/>
    </row>
    <row r="18" spans="1:12" s="7" customFormat="1" ht="14.25" customHeight="1" x14ac:dyDescent="0.25">
      <c r="A18" s="22">
        <v>271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272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273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274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275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276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277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278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279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280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281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282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283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284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285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286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287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288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289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290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291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292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293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294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295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296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297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298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299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300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F0+UYRU4uslwA6GBLXO9ptKSnFfLJIk1d3lQEpHOEb0uw1+TERtyVWuotSNJpRm4N5r2caSVRkRIR3ehyNOQPw==" saltValue="3+QexeRK2QudpsEyOh0m/Q=="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271-300'!E48</f>
        <v>0</v>
      </c>
      <c r="F17" s="39"/>
      <c r="G17" s="39"/>
      <c r="H17" s="40">
        <f>'TN 271-300'!H48</f>
        <v>0</v>
      </c>
      <c r="J17" s="11"/>
      <c r="K17" s="5"/>
      <c r="L17" s="11"/>
    </row>
    <row r="18" spans="1:12" s="7" customFormat="1" ht="14.25" customHeight="1" x14ac:dyDescent="0.25">
      <c r="A18" s="22">
        <v>301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302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303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304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305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306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307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308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309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310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311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312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313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314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315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316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317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318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319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320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321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322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323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324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325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326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327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328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329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330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xBJgSSfjOR6/ZXF94sywItIkvWDfitdmtAdqN32tRNzGF+MqA8vvacueT4CacsRRhjAOhMHkKiNNmSEerZU0Jg==" saltValue="HApMXtHdU+7iIduvVClWuA=="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301-330'!E48</f>
        <v>0</v>
      </c>
      <c r="F17" s="39"/>
      <c r="G17" s="39"/>
      <c r="H17" s="40">
        <f>'TN 301-330'!H48</f>
        <v>0</v>
      </c>
      <c r="J17" s="11"/>
      <c r="K17" s="5"/>
      <c r="L17" s="11"/>
    </row>
    <row r="18" spans="1:12" s="7" customFormat="1" ht="14.25" customHeight="1" x14ac:dyDescent="0.25">
      <c r="A18" s="22">
        <v>331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332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333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334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335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336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337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338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339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340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341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342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343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344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345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346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347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348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349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350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351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352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353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354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355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356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357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358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359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360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Lfm36lPfoXfIEink2GkqpvuBVITj3itDcGZqoTuQVv1M74uHW70bnv71OX4iJohuuKXAg5JXeEGqEWodPxdzSw==" saltValue="RZP4RAJFBo0BiinzaTkZvQ=="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331-360'!E48</f>
        <v>0</v>
      </c>
      <c r="F17" s="39"/>
      <c r="G17" s="39"/>
      <c r="H17" s="40">
        <f>'TN 331-360'!H48</f>
        <v>0</v>
      </c>
      <c r="J17" s="11"/>
      <c r="K17" s="5"/>
      <c r="L17" s="11"/>
    </row>
    <row r="18" spans="1:12" s="7" customFormat="1" ht="14.25" customHeight="1" x14ac:dyDescent="0.25">
      <c r="A18" s="22">
        <v>361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362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363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364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365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366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367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368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369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370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371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372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373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374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375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376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377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378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379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380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381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382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383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384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385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386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387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388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389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390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4t4Nu0K9S4j+4PiBRwRO6ffAW8iBqVZ4tQ4h/6ijWIH2RwjPUaNToPgmYT3o6vyVAmnamB0JrZCZvL094Nsmsw==" saltValue="9pwu2a5nwScpln2eAi6ltg=="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0.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361-390'!E48</f>
        <v>0</v>
      </c>
      <c r="F17" s="39"/>
      <c r="G17" s="39"/>
      <c r="H17" s="40">
        <f>'TN 361-390'!H48</f>
        <v>0</v>
      </c>
      <c r="J17" s="11"/>
      <c r="K17" s="5"/>
      <c r="L17" s="11"/>
    </row>
    <row r="18" spans="1:12" s="7" customFormat="1" ht="14.25" customHeight="1" x14ac:dyDescent="0.25">
      <c r="A18" s="22">
        <v>391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392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393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394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395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396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397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398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399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400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401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402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403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404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405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406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407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408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409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410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411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412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413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414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415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416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417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418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419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420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MYGnIHwwR3DIzPvzIIcd0E6BWUQDG+ulszmQ4AdPWqoXKW5pkMz44l6NmXqjj61TY7kvqTe8vDBFB9vCakfzA==" saltValue="Jt1MBeLob3dvk0Owvg3S+g=="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391-420'!E48</f>
        <v>0</v>
      </c>
      <c r="F17" s="39"/>
      <c r="G17" s="39"/>
      <c r="H17" s="40">
        <f>'TN 391-420'!H48</f>
        <v>0</v>
      </c>
      <c r="J17" s="11"/>
      <c r="K17" s="5"/>
      <c r="L17" s="11"/>
    </row>
    <row r="18" spans="1:12" s="7" customFormat="1" ht="14.25" customHeight="1" x14ac:dyDescent="0.25">
      <c r="A18" s="22">
        <v>421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422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423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424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425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426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427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428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429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430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431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432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433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434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435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436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437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438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439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440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441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442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443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444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445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446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447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448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449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450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eDQVrun8BI2/FQe83cVqgfduzMNQfWfGzcByOfLYA6OPqSCrJoULhj0R813RxwTEHdGq9s8e57zwmMsq0fN0tA==" saltValue="Z/Dt8d/E+U9NR8Zspp4bnA=="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6"/>
  <dimension ref="A1:A3"/>
  <sheetViews>
    <sheetView workbookViewId="0">
      <selection activeCell="A4" sqref="A4"/>
    </sheetView>
  </sheetViews>
  <sheetFormatPr baseColWidth="10" defaultRowHeight="15" x14ac:dyDescent="0.25"/>
  <sheetData>
    <row r="1" spans="1:1" x14ac:dyDescent="0.25">
      <c r="A1" t="s">
        <v>10</v>
      </c>
    </row>
    <row r="2" spans="1:1" x14ac:dyDescent="0.25">
      <c r="A2" t="s">
        <v>0</v>
      </c>
    </row>
    <row r="3" spans="1:1" x14ac:dyDescent="0.25">
      <c r="A3" s="1"/>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8"/>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1" t="s">
        <v>17</v>
      </c>
      <c r="B17" s="82"/>
      <c r="C17" s="82"/>
      <c r="D17" s="83"/>
      <c r="E17" s="38">
        <f>'TN 1-30'!E47</f>
        <v>0</v>
      </c>
      <c r="F17" s="39"/>
      <c r="G17" s="39"/>
      <c r="H17" s="40">
        <f>'TN 1-30'!H47</f>
        <v>0</v>
      </c>
      <c r="J17" s="11"/>
      <c r="K17" s="5"/>
      <c r="L17" s="11"/>
    </row>
    <row r="18" spans="1:12" s="7" customFormat="1" ht="14.25" customHeight="1" x14ac:dyDescent="0.25">
      <c r="A18" s="22">
        <v>31</v>
      </c>
      <c r="B18" s="2"/>
      <c r="C18" s="3"/>
      <c r="D18" s="3"/>
      <c r="E18" s="23" t="str">
        <f>IF((D18-C18)&lt;&gt;0,IF(D18=EndeFebruar,(DAYS360(C18,D18,TRUE)+3),(DAYS360(C18,D18,TRUE)+1)),"0")</f>
        <v>0</v>
      </c>
      <c r="F18" s="37"/>
      <c r="G18" s="24">
        <f t="shared" ref="G18" si="0">F18/30</f>
        <v>0</v>
      </c>
      <c r="H18" s="25">
        <f t="shared" ref="H18" si="1">IF(E18&gt;0,(E18*G18),"0,00 €")</f>
        <v>0</v>
      </c>
      <c r="J18" s="11"/>
      <c r="K18" s="5"/>
      <c r="L18" s="11"/>
    </row>
    <row r="19" spans="1:12" s="7" customFormat="1" ht="14.25" customHeight="1" x14ac:dyDescent="0.25">
      <c r="A19" s="22">
        <v>32</v>
      </c>
      <c r="B19" s="2"/>
      <c r="C19" s="3"/>
      <c r="D19" s="3"/>
      <c r="E19" s="23" t="str">
        <f>IF((D19-C19)&lt;&gt;0,IF(D19=EndeFebruar,(DAYS360(C19,D19,TRUE)+3),(DAYS360(C19,D19,TRUE)+1)),"0")</f>
        <v>0</v>
      </c>
      <c r="F19" s="37"/>
      <c r="G19" s="24">
        <f t="shared" ref="G19:G47" si="2">F19/30</f>
        <v>0</v>
      </c>
      <c r="H19" s="25">
        <f t="shared" ref="H19:H47" si="3">IF(E19&gt;0,(E19*G19),"0,00 €")</f>
        <v>0</v>
      </c>
      <c r="J19" s="11"/>
      <c r="K19" s="5"/>
      <c r="L19" s="11"/>
    </row>
    <row r="20" spans="1:12" s="7" customFormat="1" ht="14.25" customHeight="1" x14ac:dyDescent="0.25">
      <c r="A20" s="22">
        <v>33</v>
      </c>
      <c r="B20" s="2"/>
      <c r="C20" s="3"/>
      <c r="D20" s="3"/>
      <c r="E20" s="23" t="str">
        <f>IF((D20-C20)&lt;&gt;0,IF(D20=EndeFebruar,(DAYS360(C20,D20,TRUE)+3),(DAYS360(C20,D20,TRUE)+1)),"0")</f>
        <v>0</v>
      </c>
      <c r="F20" s="37"/>
      <c r="G20" s="24">
        <f t="shared" si="2"/>
        <v>0</v>
      </c>
      <c r="H20" s="25">
        <f t="shared" si="3"/>
        <v>0</v>
      </c>
      <c r="J20" s="11"/>
      <c r="K20" s="5"/>
      <c r="L20" s="11"/>
    </row>
    <row r="21" spans="1:12" s="7" customFormat="1" ht="14.25" customHeight="1" x14ac:dyDescent="0.25">
      <c r="A21" s="22">
        <v>34</v>
      </c>
      <c r="B21" s="2"/>
      <c r="C21" s="3"/>
      <c r="D21" s="3"/>
      <c r="E21" s="23" t="str">
        <f>IF((D21-C21)&lt;&gt;0,IF(D21=EndeFebruar,(DAYS360(C21,D21,TRUE)+3),(DAYS360(C21,D21,TRUE)+1)),"0")</f>
        <v>0</v>
      </c>
      <c r="F21" s="37"/>
      <c r="G21" s="24">
        <f t="shared" si="2"/>
        <v>0</v>
      </c>
      <c r="H21" s="25">
        <f t="shared" si="3"/>
        <v>0</v>
      </c>
      <c r="J21" s="11"/>
      <c r="K21" s="5"/>
      <c r="L21" s="11"/>
    </row>
    <row r="22" spans="1:12" s="7" customFormat="1" ht="14.25" customHeight="1" x14ac:dyDescent="0.25">
      <c r="A22" s="22">
        <v>35</v>
      </c>
      <c r="B22" s="2"/>
      <c r="C22" s="3"/>
      <c r="D22" s="3"/>
      <c r="E22" s="23" t="str">
        <f>IF((D22-C22)&lt;&gt;0,IF(D22=EndeFebruar,(DAYS360(C22,D22,TRUE)+3),(DAYS360(C22,D22,TRUE)+1)),"0")</f>
        <v>0</v>
      </c>
      <c r="F22" s="37"/>
      <c r="G22" s="24">
        <f>F22/30</f>
        <v>0</v>
      </c>
      <c r="H22" s="25">
        <f t="shared" si="3"/>
        <v>0</v>
      </c>
      <c r="J22" s="11"/>
      <c r="K22" s="5"/>
      <c r="L22" s="11"/>
    </row>
    <row r="23" spans="1:12" s="7" customFormat="1" ht="14.25" customHeight="1" x14ac:dyDescent="0.25">
      <c r="A23" s="22">
        <v>36</v>
      </c>
      <c r="B23" s="2"/>
      <c r="C23" s="3"/>
      <c r="D23" s="3"/>
      <c r="E23" s="23" t="str">
        <f>IF((D23-C23)&lt;&gt;0,IF(D23=EndeFebruar,(DAYS360(C23,D23,TRUE)+3),(DAYS360(C23,D23,TRUE)+1)),"0")</f>
        <v>0</v>
      </c>
      <c r="F23" s="37"/>
      <c r="G23" s="24">
        <f t="shared" si="2"/>
        <v>0</v>
      </c>
      <c r="H23" s="25">
        <f t="shared" si="3"/>
        <v>0</v>
      </c>
      <c r="J23" s="11"/>
      <c r="K23" s="5"/>
      <c r="L23" s="11"/>
    </row>
    <row r="24" spans="1:12" s="7" customFormat="1" ht="14.25" customHeight="1" x14ac:dyDescent="0.25">
      <c r="A24" s="22">
        <v>37</v>
      </c>
      <c r="B24" s="2"/>
      <c r="C24" s="3"/>
      <c r="D24" s="3"/>
      <c r="E24" s="23" t="str">
        <f>IF((D24-C24)&lt;&gt;0,IF(D24=EndeFebruar,(DAYS360(C24,D24,TRUE)+3),(DAYS360(C24,D24,TRUE)+1)),"0")</f>
        <v>0</v>
      </c>
      <c r="F24" s="37"/>
      <c r="G24" s="24">
        <f t="shared" si="2"/>
        <v>0</v>
      </c>
      <c r="H24" s="25">
        <f t="shared" si="3"/>
        <v>0</v>
      </c>
      <c r="J24" s="11"/>
      <c r="K24" s="5"/>
      <c r="L24" s="11"/>
    </row>
    <row r="25" spans="1:12" s="7" customFormat="1" ht="14.25" customHeight="1" x14ac:dyDescent="0.25">
      <c r="A25" s="22">
        <v>38</v>
      </c>
      <c r="B25" s="2"/>
      <c r="C25" s="3"/>
      <c r="D25" s="3"/>
      <c r="E25" s="23" t="str">
        <f>IF((D25-C25)&lt;&gt;0,IF(D25=EndeFebruar,(DAYS360(C25,D25,TRUE)+3),(DAYS360(C25,D25,TRUE)+1)),"0")</f>
        <v>0</v>
      </c>
      <c r="F25" s="37"/>
      <c r="G25" s="24">
        <f t="shared" si="2"/>
        <v>0</v>
      </c>
      <c r="H25" s="25">
        <f t="shared" si="3"/>
        <v>0</v>
      </c>
      <c r="J25" s="11"/>
      <c r="K25" s="5"/>
      <c r="L25" s="11"/>
    </row>
    <row r="26" spans="1:12" s="7" customFormat="1" ht="14.25" customHeight="1" x14ac:dyDescent="0.25">
      <c r="A26" s="22">
        <v>39</v>
      </c>
      <c r="B26" s="2"/>
      <c r="C26" s="3"/>
      <c r="D26" s="3"/>
      <c r="E26" s="23" t="str">
        <f>IF((D26-C26)&lt;&gt;0,IF(D26=EndeFebruar,(DAYS360(C26,D26,TRUE)+3),(DAYS360(C26,D26,TRUE)+1)),"0")</f>
        <v>0</v>
      </c>
      <c r="F26" s="37"/>
      <c r="G26" s="24">
        <f t="shared" si="2"/>
        <v>0</v>
      </c>
      <c r="H26" s="25">
        <f t="shared" si="3"/>
        <v>0</v>
      </c>
      <c r="J26" s="11"/>
      <c r="K26" s="5"/>
      <c r="L26" s="11"/>
    </row>
    <row r="27" spans="1:12" s="7" customFormat="1" ht="14.25" customHeight="1" x14ac:dyDescent="0.25">
      <c r="A27" s="22">
        <v>40</v>
      </c>
      <c r="B27" s="2"/>
      <c r="C27" s="3"/>
      <c r="D27" s="3"/>
      <c r="E27" s="23" t="str">
        <f>IF((D27-C27)&lt;&gt;0,IF(D27=EndeFebruar,(DAYS360(C27,D27,TRUE)+3),(DAYS360(C27,D27,TRUE)+1)),"0")</f>
        <v>0</v>
      </c>
      <c r="F27" s="37"/>
      <c r="G27" s="24">
        <f t="shared" si="2"/>
        <v>0</v>
      </c>
      <c r="H27" s="25">
        <f t="shared" si="3"/>
        <v>0</v>
      </c>
      <c r="J27" s="11"/>
      <c r="K27" s="5"/>
      <c r="L27" s="11"/>
    </row>
    <row r="28" spans="1:12" s="7" customFormat="1" ht="14.25" customHeight="1" x14ac:dyDescent="0.25">
      <c r="A28" s="22">
        <v>41</v>
      </c>
      <c r="B28" s="2"/>
      <c r="C28" s="3"/>
      <c r="D28" s="3"/>
      <c r="E28" s="23" t="str">
        <f>IF((D28-C28)&lt;&gt;0,IF(D28=EndeFebruar,(DAYS360(C28,D28,TRUE)+3),(DAYS360(C28,D28,TRUE)+1)),"0")</f>
        <v>0</v>
      </c>
      <c r="F28" s="37"/>
      <c r="G28" s="24">
        <f t="shared" si="2"/>
        <v>0</v>
      </c>
      <c r="H28" s="25">
        <f t="shared" si="3"/>
        <v>0</v>
      </c>
      <c r="J28" s="11"/>
      <c r="K28" s="5"/>
      <c r="L28" s="11"/>
    </row>
    <row r="29" spans="1:12" s="7" customFormat="1" ht="14.25" customHeight="1" x14ac:dyDescent="0.25">
      <c r="A29" s="22">
        <v>42</v>
      </c>
      <c r="B29" s="2"/>
      <c r="C29" s="3"/>
      <c r="D29" s="3"/>
      <c r="E29" s="23" t="str">
        <f>IF((D29-C29)&lt;&gt;0,IF(D29=EndeFebruar,(DAYS360(C29,D29,TRUE)+3),(DAYS360(C29,D29,TRUE)+1)),"0")</f>
        <v>0</v>
      </c>
      <c r="F29" s="37"/>
      <c r="G29" s="24">
        <f t="shared" si="2"/>
        <v>0</v>
      </c>
      <c r="H29" s="25">
        <f t="shared" si="3"/>
        <v>0</v>
      </c>
      <c r="J29" s="11"/>
      <c r="K29" s="5"/>
      <c r="L29" s="11"/>
    </row>
    <row r="30" spans="1:12" s="7" customFormat="1" ht="14.25" customHeight="1" x14ac:dyDescent="0.25">
      <c r="A30" s="22">
        <v>43</v>
      </c>
      <c r="B30" s="2"/>
      <c r="C30" s="3"/>
      <c r="D30" s="3"/>
      <c r="E30" s="23" t="str">
        <f>IF((D30-C30)&lt;&gt;0,IF(D30=EndeFebruar,(DAYS360(C30,D30,TRUE)+3),(DAYS360(C30,D30,TRUE)+1)),"0")</f>
        <v>0</v>
      </c>
      <c r="F30" s="37"/>
      <c r="G30" s="24">
        <f t="shared" si="2"/>
        <v>0</v>
      </c>
      <c r="H30" s="25">
        <f t="shared" si="3"/>
        <v>0</v>
      </c>
      <c r="J30" s="11"/>
      <c r="K30" s="5"/>
      <c r="L30" s="11"/>
    </row>
    <row r="31" spans="1:12" s="7" customFormat="1" ht="14.25" customHeight="1" x14ac:dyDescent="0.25">
      <c r="A31" s="22">
        <v>44</v>
      </c>
      <c r="B31" s="2"/>
      <c r="C31" s="3"/>
      <c r="D31" s="3"/>
      <c r="E31" s="23" t="str">
        <f>IF((D31-C31)&lt;&gt;0,IF(D31=EndeFebruar,(DAYS360(C31,D31,TRUE)+3),(DAYS360(C31,D31,TRUE)+1)),"0")</f>
        <v>0</v>
      </c>
      <c r="F31" s="37"/>
      <c r="G31" s="24">
        <f t="shared" si="2"/>
        <v>0</v>
      </c>
      <c r="H31" s="25">
        <f t="shared" si="3"/>
        <v>0</v>
      </c>
      <c r="J31" s="11"/>
      <c r="K31" s="5"/>
      <c r="L31" s="11"/>
    </row>
    <row r="32" spans="1:12" s="7" customFormat="1" ht="14.25" customHeight="1" x14ac:dyDescent="0.25">
      <c r="A32" s="22">
        <v>45</v>
      </c>
      <c r="B32" s="2"/>
      <c r="C32" s="3"/>
      <c r="D32" s="3"/>
      <c r="E32" s="23" t="str">
        <f>IF((D32-C32)&lt;&gt;0,IF(D32=EndeFebruar,(DAYS360(C32,D32,TRUE)+3),(DAYS360(C32,D32,TRUE)+1)),"0")</f>
        <v>0</v>
      </c>
      <c r="F32" s="37"/>
      <c r="G32" s="24">
        <f t="shared" si="2"/>
        <v>0</v>
      </c>
      <c r="H32" s="25">
        <f t="shared" si="3"/>
        <v>0</v>
      </c>
      <c r="J32" s="11"/>
      <c r="K32" s="5"/>
      <c r="L32" s="11"/>
    </row>
    <row r="33" spans="1:12" s="7" customFormat="1" ht="14.25" customHeight="1" x14ac:dyDescent="0.25">
      <c r="A33" s="22">
        <v>46</v>
      </c>
      <c r="B33" s="2"/>
      <c r="C33" s="3"/>
      <c r="D33" s="3"/>
      <c r="E33" s="23" t="str">
        <f>IF((D33-C33)&lt;&gt;0,IF(D33=EndeFebruar,(DAYS360(C33,D33,TRUE)+3),(DAYS360(C33,D33,TRUE)+1)),"0")</f>
        <v>0</v>
      </c>
      <c r="F33" s="37"/>
      <c r="G33" s="24">
        <f t="shared" si="2"/>
        <v>0</v>
      </c>
      <c r="H33" s="25">
        <f t="shared" si="3"/>
        <v>0</v>
      </c>
      <c r="J33" s="11"/>
      <c r="K33" s="5"/>
      <c r="L33" s="11"/>
    </row>
    <row r="34" spans="1:12" s="7" customFormat="1" ht="14.25" customHeight="1" x14ac:dyDescent="0.25">
      <c r="A34" s="22">
        <v>47</v>
      </c>
      <c r="B34" s="2"/>
      <c r="C34" s="3"/>
      <c r="D34" s="3"/>
      <c r="E34" s="23" t="str">
        <f>IF((D34-C34)&lt;&gt;0,IF(D34=EndeFebruar,(DAYS360(C34,D34,TRUE)+3),(DAYS360(C34,D34,TRUE)+1)),"0")</f>
        <v>0</v>
      </c>
      <c r="F34" s="37"/>
      <c r="G34" s="24">
        <f t="shared" si="2"/>
        <v>0</v>
      </c>
      <c r="H34" s="25">
        <f t="shared" si="3"/>
        <v>0</v>
      </c>
      <c r="J34" s="11"/>
      <c r="K34" s="5"/>
      <c r="L34" s="6"/>
    </row>
    <row r="35" spans="1:12" s="7" customFormat="1" ht="14.25" customHeight="1" x14ac:dyDescent="0.25">
      <c r="A35" s="22">
        <v>48</v>
      </c>
      <c r="B35" s="2"/>
      <c r="C35" s="3"/>
      <c r="D35" s="3"/>
      <c r="E35" s="23" t="str">
        <f>IF((D35-C35)&lt;&gt;0,IF(D35=EndeFebruar,(DAYS360(C35,D35,TRUE)+3),(DAYS360(C35,D35,TRUE)+1)),"0")</f>
        <v>0</v>
      </c>
      <c r="F35" s="37"/>
      <c r="G35" s="24">
        <f t="shared" si="2"/>
        <v>0</v>
      </c>
      <c r="H35" s="25">
        <f t="shared" si="3"/>
        <v>0</v>
      </c>
      <c r="J35" s="11"/>
      <c r="K35" s="5"/>
      <c r="L35" s="6"/>
    </row>
    <row r="36" spans="1:12" s="7" customFormat="1" ht="14.25" customHeight="1" x14ac:dyDescent="0.25">
      <c r="A36" s="22">
        <v>49</v>
      </c>
      <c r="B36" s="2"/>
      <c r="C36" s="3"/>
      <c r="D36" s="3"/>
      <c r="E36" s="23" t="str">
        <f>IF((D36-C36)&lt;&gt;0,IF(D36=EndeFebruar,(DAYS360(C36,D36,TRUE)+3),(DAYS360(C36,D36,TRUE)+1)),"0")</f>
        <v>0</v>
      </c>
      <c r="F36" s="37"/>
      <c r="G36" s="24">
        <f t="shared" si="2"/>
        <v>0</v>
      </c>
      <c r="H36" s="25">
        <f t="shared" si="3"/>
        <v>0</v>
      </c>
      <c r="J36" s="11"/>
      <c r="K36" s="5"/>
      <c r="L36" s="6"/>
    </row>
    <row r="37" spans="1:12" s="7" customFormat="1" ht="14.25" customHeight="1" x14ac:dyDescent="0.25">
      <c r="A37" s="22">
        <v>50</v>
      </c>
      <c r="B37" s="2"/>
      <c r="C37" s="3"/>
      <c r="D37" s="3"/>
      <c r="E37" s="23" t="str">
        <f>IF((D37-C37)&lt;&gt;0,IF(D37=EndeFebruar,(DAYS360(C37,D37,TRUE)+3),(DAYS360(C37,D37,TRUE)+1)),"0")</f>
        <v>0</v>
      </c>
      <c r="F37" s="37"/>
      <c r="G37" s="24">
        <f t="shared" si="2"/>
        <v>0</v>
      </c>
      <c r="H37" s="25">
        <f t="shared" si="3"/>
        <v>0</v>
      </c>
      <c r="J37" s="11"/>
      <c r="K37" s="5"/>
      <c r="L37" s="6"/>
    </row>
    <row r="38" spans="1:12" s="7" customFormat="1" ht="14.25" customHeight="1" x14ac:dyDescent="0.25">
      <c r="A38" s="22">
        <v>51</v>
      </c>
      <c r="B38" s="2"/>
      <c r="C38" s="3"/>
      <c r="D38" s="3"/>
      <c r="E38" s="23" t="str">
        <f>IF((D38-C38)&lt;&gt;0,IF(D38=EndeFebruar,(DAYS360(C38,D38,TRUE)+3),(DAYS360(C38,D38,TRUE)+1)),"0")</f>
        <v>0</v>
      </c>
      <c r="F38" s="37"/>
      <c r="G38" s="24">
        <f t="shared" si="2"/>
        <v>0</v>
      </c>
      <c r="H38" s="25">
        <f t="shared" si="3"/>
        <v>0</v>
      </c>
      <c r="J38" s="11"/>
      <c r="K38" s="5"/>
      <c r="L38" s="6"/>
    </row>
    <row r="39" spans="1:12" s="7" customFormat="1" ht="14.25" customHeight="1" x14ac:dyDescent="0.25">
      <c r="A39" s="22">
        <v>52</v>
      </c>
      <c r="B39" s="2"/>
      <c r="C39" s="3"/>
      <c r="D39" s="3"/>
      <c r="E39" s="23" t="str">
        <f>IF((D39-C39)&lt;&gt;0,IF(D39=EndeFebruar,(DAYS360(C39,D39,TRUE)+3),(DAYS360(C39,D39,TRUE)+1)),"0")</f>
        <v>0</v>
      </c>
      <c r="F39" s="37"/>
      <c r="G39" s="24">
        <f t="shared" si="2"/>
        <v>0</v>
      </c>
      <c r="H39" s="25">
        <f t="shared" si="3"/>
        <v>0</v>
      </c>
      <c r="J39" s="11"/>
      <c r="K39" s="5"/>
      <c r="L39" s="6"/>
    </row>
    <row r="40" spans="1:12" s="7" customFormat="1" ht="14.25" customHeight="1" x14ac:dyDescent="0.25">
      <c r="A40" s="22">
        <v>53</v>
      </c>
      <c r="B40" s="2"/>
      <c r="C40" s="3"/>
      <c r="D40" s="3"/>
      <c r="E40" s="23" t="str">
        <f>IF((D40-C40)&lt;&gt;0,IF(D40=EndeFebruar,(DAYS360(C40,D40,TRUE)+3),(DAYS360(C40,D40,TRUE)+1)),"0")</f>
        <v>0</v>
      </c>
      <c r="F40" s="37"/>
      <c r="G40" s="24">
        <f t="shared" si="2"/>
        <v>0</v>
      </c>
      <c r="H40" s="25">
        <f t="shared" si="3"/>
        <v>0</v>
      </c>
      <c r="J40" s="11"/>
      <c r="K40" s="5"/>
      <c r="L40" s="6"/>
    </row>
    <row r="41" spans="1:12" s="7" customFormat="1" ht="14.25" customHeight="1" x14ac:dyDescent="0.25">
      <c r="A41" s="22">
        <v>54</v>
      </c>
      <c r="B41" s="2"/>
      <c r="C41" s="3"/>
      <c r="D41" s="3"/>
      <c r="E41" s="23" t="str">
        <f>IF((D41-C41)&lt;&gt;0,IF(D41=EndeFebruar,(DAYS360(C41,D41,TRUE)+3),(DAYS360(C41,D41,TRUE)+1)),"0")</f>
        <v>0</v>
      </c>
      <c r="F41" s="37"/>
      <c r="G41" s="24">
        <f t="shared" si="2"/>
        <v>0</v>
      </c>
      <c r="H41" s="25">
        <f t="shared" si="3"/>
        <v>0</v>
      </c>
      <c r="J41" s="11"/>
      <c r="K41" s="5"/>
      <c r="L41" s="6"/>
    </row>
    <row r="42" spans="1:12" s="7" customFormat="1" ht="14.25" customHeight="1" x14ac:dyDescent="0.25">
      <c r="A42" s="22">
        <v>55</v>
      </c>
      <c r="B42" s="2"/>
      <c r="C42" s="3"/>
      <c r="D42" s="3"/>
      <c r="E42" s="23" t="str">
        <f>IF((D42-C42)&lt;&gt;0,IF(D42=EndeFebruar,(DAYS360(C42,D42,TRUE)+3),(DAYS360(C42,D42,TRUE)+1)),"0")</f>
        <v>0</v>
      </c>
      <c r="F42" s="37"/>
      <c r="G42" s="24">
        <f t="shared" si="2"/>
        <v>0</v>
      </c>
      <c r="H42" s="25">
        <f t="shared" si="3"/>
        <v>0</v>
      </c>
      <c r="J42" s="11"/>
      <c r="K42" s="5"/>
      <c r="L42" s="6"/>
    </row>
    <row r="43" spans="1:12" s="7" customFormat="1" ht="14.25" customHeight="1" x14ac:dyDescent="0.25">
      <c r="A43" s="22">
        <v>56</v>
      </c>
      <c r="B43" s="2"/>
      <c r="C43" s="3"/>
      <c r="D43" s="3"/>
      <c r="E43" s="23" t="str">
        <f>IF((D43-C43)&lt;&gt;0,IF(D43=EndeFebruar,(DAYS360(C43,D43,TRUE)+3),(DAYS360(C43,D43,TRUE)+1)),"0")</f>
        <v>0</v>
      </c>
      <c r="F43" s="37"/>
      <c r="G43" s="24">
        <f t="shared" si="2"/>
        <v>0</v>
      </c>
      <c r="H43" s="25">
        <f t="shared" si="3"/>
        <v>0</v>
      </c>
      <c r="J43" s="11"/>
      <c r="K43" s="5"/>
      <c r="L43" s="6"/>
    </row>
    <row r="44" spans="1:12" s="7" customFormat="1" ht="14.25" customHeight="1" x14ac:dyDescent="0.25">
      <c r="A44" s="22">
        <v>57</v>
      </c>
      <c r="B44" s="2"/>
      <c r="C44" s="3"/>
      <c r="D44" s="3"/>
      <c r="E44" s="23" t="str">
        <f>IF((D44-C44)&lt;&gt;0,IF(D44=EndeFebruar,(DAYS360(C44,D44,TRUE)+3),(DAYS360(C44,D44,TRUE)+1)),"0")</f>
        <v>0</v>
      </c>
      <c r="F44" s="37"/>
      <c r="G44" s="24">
        <f t="shared" si="2"/>
        <v>0</v>
      </c>
      <c r="H44" s="25">
        <f t="shared" si="3"/>
        <v>0</v>
      </c>
      <c r="J44" s="11"/>
      <c r="K44" s="5"/>
      <c r="L44" s="6"/>
    </row>
    <row r="45" spans="1:12" s="7" customFormat="1" ht="14.25" customHeight="1" x14ac:dyDescent="0.25">
      <c r="A45" s="22">
        <v>58</v>
      </c>
      <c r="B45" s="2"/>
      <c r="C45" s="3"/>
      <c r="D45" s="3"/>
      <c r="E45" s="23" t="str">
        <f>IF((D45-C45)&lt;&gt;0,IF(D45=EndeFebruar,(DAYS360(C45,D45,TRUE)+3),(DAYS360(C45,D45,TRUE)+1)),"0")</f>
        <v>0</v>
      </c>
      <c r="F45" s="37"/>
      <c r="G45" s="24">
        <f t="shared" si="2"/>
        <v>0</v>
      </c>
      <c r="H45" s="25">
        <f t="shared" si="3"/>
        <v>0</v>
      </c>
      <c r="J45" s="11"/>
      <c r="K45" s="5"/>
      <c r="L45" s="6"/>
    </row>
    <row r="46" spans="1:12" s="7" customFormat="1" ht="14.25" customHeight="1" x14ac:dyDescent="0.25">
      <c r="A46" s="22">
        <v>59</v>
      </c>
      <c r="B46" s="2"/>
      <c r="C46" s="3"/>
      <c r="D46" s="3"/>
      <c r="E46" s="23" t="str">
        <f>IF((D46-C46)&lt;&gt;0,IF(D46=EndeFebruar,(DAYS360(C46,D46,TRUE)+3),(DAYS360(C46,D46,TRUE)+1)),"0")</f>
        <v>0</v>
      </c>
      <c r="F46" s="37"/>
      <c r="G46" s="24">
        <f t="shared" si="2"/>
        <v>0</v>
      </c>
      <c r="H46" s="25">
        <f t="shared" si="3"/>
        <v>0</v>
      </c>
      <c r="J46" s="11"/>
      <c r="K46" s="5"/>
      <c r="L46" s="6"/>
    </row>
    <row r="47" spans="1:12" s="7" customFormat="1" ht="14.25" customHeight="1" x14ac:dyDescent="0.25">
      <c r="A47" s="22">
        <v>60</v>
      </c>
      <c r="B47" s="2"/>
      <c r="C47" s="3"/>
      <c r="D47" s="3"/>
      <c r="E47" s="23" t="str">
        <f>IF((D47-C47)&lt;&gt;0,IF(D47=EndeFebruar,(DAYS360(C47,D47,TRUE)+3),(DAYS360(C47,D47,TRUE)+1)),"0")</f>
        <v>0</v>
      </c>
      <c r="F47" s="37"/>
      <c r="G47" s="24">
        <f t="shared" si="2"/>
        <v>0</v>
      </c>
      <c r="H47" s="25">
        <f t="shared" si="3"/>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peOKRynyIKFhFpyv7FagN8q2aiLJjZHGFA/luJ944mTpBrWf8amiAERz/CANktQ0t83oaiinKsMSjXwrH8bZeg==" saltValue="Px/4clyRKvba0fjiGkEwTw==" spinCount="100000" sheet="1" selectLockedCells="1"/>
  <mergeCells count="21">
    <mergeCell ref="A1:H1"/>
    <mergeCell ref="A2:F2"/>
    <mergeCell ref="A5:B5"/>
    <mergeCell ref="C5:H5"/>
    <mergeCell ref="A50:F50"/>
    <mergeCell ref="A6:B6"/>
    <mergeCell ref="C6:H6"/>
    <mergeCell ref="A10:B10"/>
    <mergeCell ref="C10:D10"/>
    <mergeCell ref="F10:G10"/>
    <mergeCell ref="A11:B11"/>
    <mergeCell ref="C11:D11"/>
    <mergeCell ref="E58:H58"/>
    <mergeCell ref="A7:B7"/>
    <mergeCell ref="C7:H7"/>
    <mergeCell ref="A8:B8"/>
    <mergeCell ref="C8:H8"/>
    <mergeCell ref="A17:D17"/>
    <mergeCell ref="H15:J15"/>
    <mergeCell ref="A58:B58"/>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2</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8"/>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1" t="s">
        <v>17</v>
      </c>
      <c r="B17" s="82"/>
      <c r="C17" s="82"/>
      <c r="D17" s="83"/>
      <c r="E17" s="38">
        <f>'TN 31-60'!E48</f>
        <v>0</v>
      </c>
      <c r="F17" s="39"/>
      <c r="G17" s="39"/>
      <c r="H17" s="40">
        <f>'TN 31-60'!H48</f>
        <v>0</v>
      </c>
      <c r="J17" s="11"/>
      <c r="K17" s="5"/>
      <c r="L17" s="11"/>
    </row>
    <row r="18" spans="1:12" s="7" customFormat="1" ht="14.25" customHeight="1" x14ac:dyDescent="0.25">
      <c r="A18" s="22">
        <v>61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62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63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64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65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66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67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68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69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70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71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72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73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74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75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76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77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78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79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80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81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82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83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84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85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86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87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88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89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90</v>
      </c>
      <c r="B47" s="2"/>
      <c r="C47" s="3"/>
      <c r="D47" s="3"/>
      <c r="E47" s="23" t="str">
        <f>IF((D47-C47)&lt;&gt;0,IF(D47=EndeFebruar,(DAYS360(C47,D47,TRUE)+3),(DAYS360(C47,D47,TRUE)+1)),"0")</f>
        <v>0</v>
      </c>
      <c r="F47" s="37"/>
      <c r="G47" s="24">
        <f t="shared" si="0"/>
        <v>0</v>
      </c>
      <c r="H47" s="25">
        <f t="shared" si="1"/>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Gu9ctgZHd7q8yxWoAL87Aue9xzk6C4mgBBwFJahF5kpf4+WLbgBnPIzyYOVS2LvhX2inArBfgGW4TGU3EZJDCA==" saltValue="8lHUfK1BcrfVTSnWEJwqBw==" spinCount="100000" sheet="1" selectLockedCells="1"/>
  <mergeCells count="21">
    <mergeCell ref="A1:H1"/>
    <mergeCell ref="A2:F2"/>
    <mergeCell ref="A5:B5"/>
    <mergeCell ref="C5:H5"/>
    <mergeCell ref="A6:B6"/>
    <mergeCell ref="C6:H6"/>
    <mergeCell ref="A7:B7"/>
    <mergeCell ref="C7:H7"/>
    <mergeCell ref="A8:B8"/>
    <mergeCell ref="C8:H8"/>
    <mergeCell ref="A10:B10"/>
    <mergeCell ref="C10:D10"/>
    <mergeCell ref="F10:G10"/>
    <mergeCell ref="A11:B11"/>
    <mergeCell ref="C11:D11"/>
    <mergeCell ref="E58:H58"/>
    <mergeCell ref="H15:J15"/>
    <mergeCell ref="A17:D17"/>
    <mergeCell ref="A50:F50"/>
    <mergeCell ref="A58:B58"/>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0.5" customHeight="1" x14ac:dyDescent="0.25">
      <c r="A9" s="8"/>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1" t="s">
        <v>17</v>
      </c>
      <c r="B17" s="82"/>
      <c r="C17" s="82"/>
      <c r="D17" s="83"/>
      <c r="E17" s="38">
        <f>'TN 61-90'!E48</f>
        <v>0</v>
      </c>
      <c r="F17" s="39"/>
      <c r="G17" s="39"/>
      <c r="H17" s="40">
        <f>'TN 61-90'!H48</f>
        <v>0</v>
      </c>
      <c r="J17" s="11"/>
      <c r="K17" s="5"/>
      <c r="L17" s="11"/>
    </row>
    <row r="18" spans="1:12" s="7" customFormat="1" ht="14.25" customHeight="1" x14ac:dyDescent="0.25">
      <c r="A18" s="22">
        <v>91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92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93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94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95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96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97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98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99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100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101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102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103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104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105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106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107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108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109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110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111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112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113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114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115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116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117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118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119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120</v>
      </c>
      <c r="B47" s="2"/>
      <c r="C47" s="3"/>
      <c r="D47" s="3"/>
      <c r="E47" s="23" t="str">
        <f>IF((D47-C47)&lt;&gt;0,IF(D47=EndeFebruar,(DAYS360(C47,D47,TRUE)+3),(DAYS360(C47,D47,TRUE)+1)),"0")</f>
        <v>0</v>
      </c>
      <c r="F47" s="37"/>
      <c r="G47" s="24">
        <f t="shared" si="0"/>
        <v>0</v>
      </c>
      <c r="H47" s="25">
        <f t="shared" si="1"/>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Xr0lrwfJxXpUFFXrXWhCTEVlYNnYi3neVcCxEbzRKh8lTosSi0Teq/p8edIOf13m+7KEOSPFcL4D1W84Y8gyrQ==" saltValue="kgWdpA3HcKLbRg5eANQ63g==" spinCount="100000" sheet="1" selectLockedCells="1"/>
  <mergeCells count="21">
    <mergeCell ref="A1:H1"/>
    <mergeCell ref="A2:F2"/>
    <mergeCell ref="A5:B5"/>
    <mergeCell ref="C5:H5"/>
    <mergeCell ref="A6:B6"/>
    <mergeCell ref="C6:H6"/>
    <mergeCell ref="A7:B7"/>
    <mergeCell ref="C7:H7"/>
    <mergeCell ref="A8:B8"/>
    <mergeCell ref="C8:H8"/>
    <mergeCell ref="A10:B10"/>
    <mergeCell ref="C10:D10"/>
    <mergeCell ref="F10:G10"/>
    <mergeCell ref="A11:B11"/>
    <mergeCell ref="C11:D11"/>
    <mergeCell ref="E58:H58"/>
    <mergeCell ref="H15:J15"/>
    <mergeCell ref="A17:D17"/>
    <mergeCell ref="A50:F50"/>
    <mergeCell ref="A58:B58"/>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4</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8"/>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8"/>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19"/>
      <c r="K16" s="20"/>
      <c r="L16" s="21"/>
    </row>
    <row r="17" spans="1:12" s="7" customFormat="1" ht="14.25" customHeight="1" x14ac:dyDescent="0.25">
      <c r="A17" s="81" t="s">
        <v>17</v>
      </c>
      <c r="B17" s="82"/>
      <c r="C17" s="82"/>
      <c r="D17" s="83"/>
      <c r="E17" s="38">
        <f>'TN 91-120'!E48</f>
        <v>0</v>
      </c>
      <c r="F17" s="39"/>
      <c r="G17" s="39"/>
      <c r="H17" s="40">
        <f>'TN 91-120'!H48</f>
        <v>0</v>
      </c>
      <c r="J17" s="11"/>
      <c r="K17" s="5"/>
      <c r="L17" s="11"/>
    </row>
    <row r="18" spans="1:12" s="7" customFormat="1" ht="14.25" customHeight="1" x14ac:dyDescent="0.25">
      <c r="A18" s="22">
        <v>121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122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123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124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125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126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127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128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129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130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131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132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133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134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135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136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137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138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139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140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141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142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143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144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145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146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147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148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149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150</v>
      </c>
      <c r="B47" s="2"/>
      <c r="C47" s="3"/>
      <c r="D47" s="3"/>
      <c r="E47" s="23" t="str">
        <f>IF((D47-C47)&lt;&gt;0,IF(D47=EndeFebruar,(DAYS360(C47,D47,TRUE)+3),(DAYS360(C47,D47,TRUE)+1)),"0")</f>
        <v>0</v>
      </c>
      <c r="F47" s="37"/>
      <c r="G47" s="24">
        <f t="shared" si="0"/>
        <v>0</v>
      </c>
      <c r="H47" s="25">
        <f t="shared" si="1"/>
        <v>0</v>
      </c>
      <c r="J47" s="11"/>
      <c r="K47" s="5"/>
      <c r="L47" s="6"/>
    </row>
    <row r="48" spans="1:12" s="8"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19jDieFrNLouVjwXSunnPvjQ09XyvW0qZoe507pRbPWBHmgYwiAUA6ty2jnFcK7JsxI9mY34VEuDlXs3/ZPI/w==" saltValue="WslvOzBrkce3rJYSiP392w==" spinCount="100000" sheet="1" selectLockedCells="1"/>
  <mergeCells count="21">
    <mergeCell ref="A1:H1"/>
    <mergeCell ref="A2:F2"/>
    <mergeCell ref="A5:B5"/>
    <mergeCell ref="C5:H5"/>
    <mergeCell ref="A6:B6"/>
    <mergeCell ref="C6:H6"/>
    <mergeCell ref="A7:B7"/>
    <mergeCell ref="C7:H7"/>
    <mergeCell ref="A8:B8"/>
    <mergeCell ref="C8:H8"/>
    <mergeCell ref="A10:B10"/>
    <mergeCell ref="C10:D10"/>
    <mergeCell ref="F10:G10"/>
    <mergeCell ref="A11:B11"/>
    <mergeCell ref="C11:D11"/>
    <mergeCell ref="E58:H58"/>
    <mergeCell ref="H15:J15"/>
    <mergeCell ref="A17:D17"/>
    <mergeCell ref="A50:F50"/>
    <mergeCell ref="A58:B58"/>
    <mergeCell ref="A52:H55"/>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0.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121-150'!E48</f>
        <v>0</v>
      </c>
      <c r="F17" s="39"/>
      <c r="G17" s="39"/>
      <c r="H17" s="40">
        <f>'TN 121-150'!H48</f>
        <v>0</v>
      </c>
      <c r="J17" s="11"/>
      <c r="K17" s="5"/>
      <c r="L17" s="11"/>
    </row>
    <row r="18" spans="1:12" s="7" customFormat="1" ht="14.25" customHeight="1" x14ac:dyDescent="0.25">
      <c r="A18" s="22">
        <v>151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152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153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154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155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156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157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158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159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160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161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162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163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164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165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166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167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168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169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170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171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172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173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174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175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176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177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178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179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180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YmYBLiBSxEkmgAdD42FHYu2Zl0goRMl58q2uJmUAfIEqCWmis31KR49jPQhiBc88CeU468/F55e2yq8CJwSIhg==" saltValue="E5dTkZB9aPkdB4zKmAE3iA=="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151-180'!E48</f>
        <v>0</v>
      </c>
      <c r="F17" s="39"/>
      <c r="G17" s="39"/>
      <c r="H17" s="40">
        <f>'TN 151-180'!H48</f>
        <v>0</v>
      </c>
      <c r="J17" s="11"/>
      <c r="K17" s="5"/>
      <c r="L17" s="11"/>
    </row>
    <row r="18" spans="1:12" s="7" customFormat="1" ht="14.25" customHeight="1" x14ac:dyDescent="0.25">
      <c r="A18" s="22">
        <v>181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182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183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184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185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186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187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188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189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190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191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192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193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194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195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196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197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198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199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200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201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202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203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204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205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206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207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208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209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210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dBrzS/XJIfxKUzvY3dLv8Tv5CBwzMzHdYASf2s87jkJodvC5gcNXsAZ2NvfJP861+YzyxrPO3PNceXxvf4yBuw==" saltValue="NYXXl98iLmG1zDoI1Pu3NA=="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181-210'!E48</f>
        <v>0</v>
      </c>
      <c r="F17" s="39"/>
      <c r="G17" s="39"/>
      <c r="H17" s="40">
        <f>'TN 181-210'!H48</f>
        <v>0</v>
      </c>
      <c r="J17" s="11"/>
      <c r="K17" s="5"/>
      <c r="L17" s="11"/>
    </row>
    <row r="18" spans="1:12" s="7" customFormat="1" ht="14.25" customHeight="1" x14ac:dyDescent="0.25">
      <c r="A18" s="22">
        <v>211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212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213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214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215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216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217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218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219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220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221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222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223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224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225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226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227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228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229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230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231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232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233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234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235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236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237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238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239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240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ZFC7uvtgDRISKSr6AC8s/zjmmMvg4YAG4RlLfQvyvpKc7b28Ydn41ak9bq470Ej50YC5TXj3SFnJ2r4gxCRY5w==" saltValue="UNkN5ondSu8zBruamVfxFw=="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60"/>
  <sheetViews>
    <sheetView zoomScaleNormal="100" zoomScalePageLayoutView="85" workbookViewId="0">
      <selection activeCell="B18" sqref="B18"/>
    </sheetView>
  </sheetViews>
  <sheetFormatPr baseColWidth="10" defaultRowHeight="14.25" customHeight="1" x14ac:dyDescent="0.25"/>
  <cols>
    <col min="1" max="1" width="8.42578125" style="4" customWidth="1"/>
    <col min="2" max="2" width="19.85546875" style="4" bestFit="1" customWidth="1"/>
    <col min="3" max="4" width="12.85546875" style="4" customWidth="1"/>
    <col min="5" max="5" width="10" style="4" customWidth="1"/>
    <col min="6" max="6" width="12.28515625" style="4" bestFit="1" customWidth="1"/>
    <col min="7" max="7" width="11.42578125" style="4"/>
    <col min="8" max="8" width="12.85546875" style="4" customWidth="1"/>
    <col min="9" max="16384" width="11.42578125" style="4"/>
  </cols>
  <sheetData>
    <row r="1" spans="1:12" ht="18.75" customHeight="1" x14ac:dyDescent="0.25">
      <c r="A1" s="52" t="s">
        <v>20</v>
      </c>
      <c r="B1" s="53"/>
      <c r="C1" s="53"/>
      <c r="D1" s="53"/>
      <c r="E1" s="53"/>
      <c r="F1" s="53"/>
      <c r="G1" s="54"/>
      <c r="H1" s="54"/>
    </row>
    <row r="2" spans="1:12" ht="18.75" customHeight="1" x14ac:dyDescent="0.25">
      <c r="A2" s="48" t="s">
        <v>25</v>
      </c>
      <c r="B2" s="49"/>
      <c r="C2" s="49"/>
      <c r="D2" s="49"/>
      <c r="E2" s="49"/>
      <c r="F2" s="49"/>
    </row>
    <row r="5" spans="1:12" s="7" customFormat="1" ht="18.75" customHeight="1" x14ac:dyDescent="0.25">
      <c r="A5" s="50" t="s">
        <v>9</v>
      </c>
      <c r="B5" s="51"/>
      <c r="C5" s="84" t="str">
        <f>IF(('TN 1-30'!C5:H5)&lt;&gt;0,('TN 1-30'!C5:H5),"")</f>
        <v/>
      </c>
      <c r="D5" s="85"/>
      <c r="E5" s="85"/>
      <c r="F5" s="85"/>
      <c r="G5" s="62"/>
      <c r="H5" s="62"/>
      <c r="I5" s="5"/>
      <c r="J5" s="6"/>
    </row>
    <row r="6" spans="1:12" s="7" customFormat="1" ht="18.75" customHeight="1" x14ac:dyDescent="0.25">
      <c r="A6" s="50" t="s">
        <v>16</v>
      </c>
      <c r="B6" s="54"/>
      <c r="C6" s="86" t="str">
        <f>IF(('TN 1-30'!C6:H6)&lt;&gt;0,('TN 1-30'!C6:H6),"")</f>
        <v/>
      </c>
      <c r="D6" s="80"/>
      <c r="E6" s="80"/>
      <c r="F6" s="80"/>
      <c r="G6" s="80"/>
      <c r="H6" s="80"/>
      <c r="I6" s="5"/>
      <c r="J6" s="6"/>
    </row>
    <row r="7" spans="1:12" s="7" customFormat="1" ht="18.75" customHeight="1" x14ac:dyDescent="0.25">
      <c r="A7" s="50" t="s">
        <v>1</v>
      </c>
      <c r="B7" s="51"/>
      <c r="C7" s="78" t="str">
        <f>IF(('TN 1-30'!C7:H7)&lt;&gt;0,('TN 1-30'!C7:H7),"")</f>
        <v/>
      </c>
      <c r="D7" s="79"/>
      <c r="E7" s="79"/>
      <c r="F7" s="79"/>
      <c r="G7" s="80"/>
      <c r="H7" s="80"/>
      <c r="I7" s="5"/>
      <c r="J7" s="6"/>
    </row>
    <row r="8" spans="1:12" s="7" customFormat="1" ht="18.75" customHeight="1" x14ac:dyDescent="0.25">
      <c r="A8" s="50" t="s">
        <v>15</v>
      </c>
      <c r="B8" s="51"/>
      <c r="C8" s="78" t="str">
        <f>IF(('TN 1-30'!C8:H8)&lt;&gt;0,('TN 1-30'!C8:H8),"")</f>
        <v/>
      </c>
      <c r="D8" s="79"/>
      <c r="E8" s="79"/>
      <c r="F8" s="79"/>
      <c r="G8" s="80"/>
      <c r="H8" s="80"/>
      <c r="I8" s="5"/>
      <c r="J8" s="6"/>
    </row>
    <row r="9" spans="1:12" s="7" customFormat="1" ht="11.25" customHeight="1" x14ac:dyDescent="0.25">
      <c r="A9" s="41"/>
      <c r="C9" s="9"/>
      <c r="D9" s="10"/>
      <c r="E9" s="10"/>
      <c r="F9" s="10"/>
      <c r="H9" s="11"/>
      <c r="I9" s="5"/>
      <c r="J9" s="6"/>
    </row>
    <row r="10" spans="1:12" s="7" customFormat="1" ht="18.75" customHeight="1" x14ac:dyDescent="0.25">
      <c r="A10" s="50" t="s">
        <v>24</v>
      </c>
      <c r="B10" s="69"/>
      <c r="C10" s="73" t="str">
        <f>IF(('TN 1-30'!C10:D10)&lt;&gt;0,('TN 1-30'!C10:D10),"")</f>
        <v/>
      </c>
      <c r="D10" s="87"/>
      <c r="E10" s="47" t="s">
        <v>11</v>
      </c>
      <c r="F10" s="88" t="str">
        <f>IF('TN 1-30'!F10:G10&lt;&gt;0,'TN 1-30'!F10:G10,"")</f>
        <v/>
      </c>
      <c r="G10" s="62"/>
      <c r="H10" s="45"/>
      <c r="I10" s="5"/>
      <c r="J10" s="6"/>
    </row>
    <row r="11" spans="1:12" s="7" customFormat="1" ht="18.75" customHeight="1" x14ac:dyDescent="0.25">
      <c r="A11" s="50" t="s">
        <v>23</v>
      </c>
      <c r="B11" s="51"/>
      <c r="C11" s="89" t="str">
        <f>IF(('TN 1-30'!C11:D11)&lt;&gt;0,('TN 1-30'!C11:D11),"")</f>
        <v/>
      </c>
      <c r="D11" s="90"/>
      <c r="E11" s="44"/>
      <c r="F11" s="44"/>
      <c r="G11" s="45"/>
      <c r="H11" s="45"/>
      <c r="I11" s="5"/>
      <c r="J11" s="6"/>
    </row>
    <row r="12" spans="1:12" s="7" customFormat="1" ht="14.25" customHeight="1" x14ac:dyDescent="0.25">
      <c r="C12" s="12"/>
      <c r="D12" s="13"/>
      <c r="E12" s="13"/>
      <c r="F12" s="13"/>
      <c r="H12" s="11"/>
      <c r="I12" s="5"/>
      <c r="J12" s="6"/>
    </row>
    <row r="13" spans="1:12" s="7" customFormat="1" ht="14.25" customHeight="1" x14ac:dyDescent="0.25">
      <c r="B13" s="41"/>
      <c r="C13" s="9"/>
      <c r="D13" s="9"/>
      <c r="E13" s="9"/>
      <c r="F13" s="14"/>
      <c r="H13" s="11"/>
      <c r="I13" s="5"/>
      <c r="J13" s="6"/>
    </row>
    <row r="14" spans="1:12" s="7" customFormat="1" ht="14.25" customHeight="1" x14ac:dyDescent="0.25">
      <c r="A14" s="7" t="s">
        <v>12</v>
      </c>
      <c r="C14" s="9"/>
      <c r="D14" s="9"/>
      <c r="E14" s="9"/>
      <c r="F14" s="14"/>
      <c r="H14" s="11"/>
      <c r="I14" s="5"/>
      <c r="J14" s="6"/>
    </row>
    <row r="15" spans="1:12" s="7" customFormat="1" ht="7.5" customHeight="1" x14ac:dyDescent="0.25">
      <c r="A15" s="15">
        <v>45716</v>
      </c>
      <c r="F15" s="11"/>
      <c r="H15" s="72"/>
      <c r="I15" s="72"/>
      <c r="J15" s="72"/>
    </row>
    <row r="16" spans="1:12" s="18" customFormat="1" ht="17.25" customHeight="1" x14ac:dyDescent="0.25">
      <c r="A16" s="16" t="s">
        <v>7</v>
      </c>
      <c r="B16" s="16" t="s">
        <v>6</v>
      </c>
      <c r="C16" s="16" t="s">
        <v>2</v>
      </c>
      <c r="D16" s="16" t="s">
        <v>3</v>
      </c>
      <c r="E16" s="16" t="s">
        <v>8</v>
      </c>
      <c r="F16" s="16" t="s">
        <v>18</v>
      </c>
      <c r="G16" s="16" t="s">
        <v>19</v>
      </c>
      <c r="H16" s="17" t="s">
        <v>13</v>
      </c>
      <c r="J16" s="42"/>
      <c r="K16" s="20"/>
      <c r="L16" s="21"/>
    </row>
    <row r="17" spans="1:12" s="7" customFormat="1" ht="14.25" customHeight="1" x14ac:dyDescent="0.25">
      <c r="A17" s="81" t="s">
        <v>17</v>
      </c>
      <c r="B17" s="82"/>
      <c r="C17" s="82"/>
      <c r="D17" s="83"/>
      <c r="E17" s="38">
        <f>'TN 211-240'!E48</f>
        <v>0</v>
      </c>
      <c r="F17" s="39"/>
      <c r="G17" s="39"/>
      <c r="H17" s="40">
        <f>'TN 211-240'!H48</f>
        <v>0</v>
      </c>
      <c r="J17" s="11"/>
      <c r="K17" s="5"/>
      <c r="L17" s="11"/>
    </row>
    <row r="18" spans="1:12" s="7" customFormat="1" ht="14.25" customHeight="1" x14ac:dyDescent="0.25">
      <c r="A18" s="22">
        <v>241</v>
      </c>
      <c r="B18" s="2"/>
      <c r="C18" s="3"/>
      <c r="D18" s="3"/>
      <c r="E18" s="23" t="str">
        <f>IF((D18-C18)&lt;&gt;0,IF(D18=EndeFebruar,(DAYS360(C18,D18,TRUE)+3),(DAYS360(C18,D18,TRUE)+1)),"0")</f>
        <v>0</v>
      </c>
      <c r="F18" s="37"/>
      <c r="G18" s="24">
        <f t="shared" ref="G18:G47" si="0">F18/30</f>
        <v>0</v>
      </c>
      <c r="H18" s="25">
        <f t="shared" ref="H18:H47" si="1">IF(E18&gt;0,(E18*G18),"0,00 €")</f>
        <v>0</v>
      </c>
      <c r="J18" s="11"/>
      <c r="K18" s="5"/>
      <c r="L18" s="11"/>
    </row>
    <row r="19" spans="1:12" s="7" customFormat="1" ht="14.25" customHeight="1" x14ac:dyDescent="0.25">
      <c r="A19" s="22">
        <v>242</v>
      </c>
      <c r="B19" s="2"/>
      <c r="C19" s="3"/>
      <c r="D19" s="3"/>
      <c r="E19" s="23" t="str">
        <f>IF((D19-C19)&lt;&gt;0,IF(D19=EndeFebruar,(DAYS360(C19,D19,TRUE)+3),(DAYS360(C19,D19,TRUE)+1)),"0")</f>
        <v>0</v>
      </c>
      <c r="F19" s="37"/>
      <c r="G19" s="24">
        <f t="shared" si="0"/>
        <v>0</v>
      </c>
      <c r="H19" s="25">
        <f t="shared" si="1"/>
        <v>0</v>
      </c>
      <c r="J19" s="11"/>
      <c r="K19" s="5"/>
      <c r="L19" s="11"/>
    </row>
    <row r="20" spans="1:12" s="7" customFormat="1" ht="14.25" customHeight="1" x14ac:dyDescent="0.25">
      <c r="A20" s="22">
        <v>243</v>
      </c>
      <c r="B20" s="2"/>
      <c r="C20" s="3"/>
      <c r="D20" s="3"/>
      <c r="E20" s="23" t="str">
        <f>IF((D20-C20)&lt;&gt;0,IF(D20=EndeFebruar,(DAYS360(C20,D20,TRUE)+3),(DAYS360(C20,D20,TRUE)+1)),"0")</f>
        <v>0</v>
      </c>
      <c r="F20" s="37"/>
      <c r="G20" s="24">
        <f t="shared" si="0"/>
        <v>0</v>
      </c>
      <c r="H20" s="25">
        <f t="shared" si="1"/>
        <v>0</v>
      </c>
      <c r="J20" s="11"/>
      <c r="K20" s="5"/>
      <c r="L20" s="11"/>
    </row>
    <row r="21" spans="1:12" s="7" customFormat="1" ht="14.25" customHeight="1" x14ac:dyDescent="0.25">
      <c r="A21" s="22">
        <v>244</v>
      </c>
      <c r="B21" s="2"/>
      <c r="C21" s="3"/>
      <c r="D21" s="3"/>
      <c r="E21" s="23" t="str">
        <f>IF((D21-C21)&lt;&gt;0,IF(D21=EndeFebruar,(DAYS360(C21,D21,TRUE)+3),(DAYS360(C21,D21,TRUE)+1)),"0")</f>
        <v>0</v>
      </c>
      <c r="F21" s="37"/>
      <c r="G21" s="24">
        <f t="shared" si="0"/>
        <v>0</v>
      </c>
      <c r="H21" s="25">
        <f t="shared" si="1"/>
        <v>0</v>
      </c>
      <c r="J21" s="11"/>
      <c r="K21" s="5"/>
      <c r="L21" s="11"/>
    </row>
    <row r="22" spans="1:12" s="7" customFormat="1" ht="14.25" customHeight="1" x14ac:dyDescent="0.25">
      <c r="A22" s="22">
        <v>245</v>
      </c>
      <c r="B22" s="2"/>
      <c r="C22" s="3"/>
      <c r="D22" s="3"/>
      <c r="E22" s="23" t="str">
        <f>IF((D22-C22)&lt;&gt;0,IF(D22=EndeFebruar,(DAYS360(C22,D22,TRUE)+3),(DAYS360(C22,D22,TRUE)+1)),"0")</f>
        <v>0</v>
      </c>
      <c r="F22" s="37"/>
      <c r="G22" s="24">
        <f>F22/30</f>
        <v>0</v>
      </c>
      <c r="H22" s="25">
        <f t="shared" si="1"/>
        <v>0</v>
      </c>
      <c r="J22" s="11"/>
      <c r="K22" s="5"/>
      <c r="L22" s="11"/>
    </row>
    <row r="23" spans="1:12" s="7" customFormat="1" ht="14.25" customHeight="1" x14ac:dyDescent="0.25">
      <c r="A23" s="22">
        <v>246</v>
      </c>
      <c r="B23" s="2"/>
      <c r="C23" s="3"/>
      <c r="D23" s="3"/>
      <c r="E23" s="23" t="str">
        <f>IF((D23-C23)&lt;&gt;0,IF(D23=EndeFebruar,(DAYS360(C23,D23,TRUE)+3),(DAYS360(C23,D23,TRUE)+1)),"0")</f>
        <v>0</v>
      </c>
      <c r="F23" s="37"/>
      <c r="G23" s="24">
        <f t="shared" si="0"/>
        <v>0</v>
      </c>
      <c r="H23" s="25">
        <f t="shared" si="1"/>
        <v>0</v>
      </c>
      <c r="J23" s="11"/>
      <c r="K23" s="5"/>
      <c r="L23" s="11"/>
    </row>
    <row r="24" spans="1:12" s="7" customFormat="1" ht="14.25" customHeight="1" x14ac:dyDescent="0.25">
      <c r="A24" s="22">
        <v>247</v>
      </c>
      <c r="B24" s="2"/>
      <c r="C24" s="3"/>
      <c r="D24" s="3"/>
      <c r="E24" s="23" t="str">
        <f>IF((D24-C24)&lt;&gt;0,IF(D24=EndeFebruar,(DAYS360(C24,D24,TRUE)+3),(DAYS360(C24,D24,TRUE)+1)),"0")</f>
        <v>0</v>
      </c>
      <c r="F24" s="37"/>
      <c r="G24" s="24">
        <f t="shared" si="0"/>
        <v>0</v>
      </c>
      <c r="H24" s="25">
        <f t="shared" si="1"/>
        <v>0</v>
      </c>
      <c r="J24" s="11"/>
      <c r="K24" s="5"/>
      <c r="L24" s="11"/>
    </row>
    <row r="25" spans="1:12" s="7" customFormat="1" ht="14.25" customHeight="1" x14ac:dyDescent="0.25">
      <c r="A25" s="22">
        <v>248</v>
      </c>
      <c r="B25" s="2"/>
      <c r="C25" s="3"/>
      <c r="D25" s="3"/>
      <c r="E25" s="23" t="str">
        <f>IF((D25-C25)&lt;&gt;0,IF(D25=EndeFebruar,(DAYS360(C25,D25,TRUE)+3),(DAYS360(C25,D25,TRUE)+1)),"0")</f>
        <v>0</v>
      </c>
      <c r="F25" s="37"/>
      <c r="G25" s="24">
        <f t="shared" si="0"/>
        <v>0</v>
      </c>
      <c r="H25" s="25">
        <f t="shared" si="1"/>
        <v>0</v>
      </c>
      <c r="J25" s="11"/>
      <c r="K25" s="5"/>
      <c r="L25" s="11"/>
    </row>
    <row r="26" spans="1:12" s="7" customFormat="1" ht="14.25" customHeight="1" x14ac:dyDescent="0.25">
      <c r="A26" s="22">
        <v>249</v>
      </c>
      <c r="B26" s="2"/>
      <c r="C26" s="3"/>
      <c r="D26" s="3"/>
      <c r="E26" s="23" t="str">
        <f>IF((D26-C26)&lt;&gt;0,IF(D26=EndeFebruar,(DAYS360(C26,D26,TRUE)+3),(DAYS360(C26,D26,TRUE)+1)),"0")</f>
        <v>0</v>
      </c>
      <c r="F26" s="37"/>
      <c r="G26" s="24">
        <f t="shared" si="0"/>
        <v>0</v>
      </c>
      <c r="H26" s="25">
        <f t="shared" si="1"/>
        <v>0</v>
      </c>
      <c r="J26" s="11"/>
      <c r="K26" s="5"/>
      <c r="L26" s="11"/>
    </row>
    <row r="27" spans="1:12" s="7" customFormat="1" ht="14.25" customHeight="1" x14ac:dyDescent="0.25">
      <c r="A27" s="22">
        <v>250</v>
      </c>
      <c r="B27" s="2"/>
      <c r="C27" s="3"/>
      <c r="D27" s="3"/>
      <c r="E27" s="23" t="str">
        <f>IF((D27-C27)&lt;&gt;0,IF(D27=EndeFebruar,(DAYS360(C27,D27,TRUE)+3),(DAYS360(C27,D27,TRUE)+1)),"0")</f>
        <v>0</v>
      </c>
      <c r="F27" s="37"/>
      <c r="G27" s="24">
        <f t="shared" si="0"/>
        <v>0</v>
      </c>
      <c r="H27" s="25">
        <f t="shared" si="1"/>
        <v>0</v>
      </c>
      <c r="J27" s="11"/>
      <c r="K27" s="5"/>
      <c r="L27" s="11"/>
    </row>
    <row r="28" spans="1:12" s="7" customFormat="1" ht="14.25" customHeight="1" x14ac:dyDescent="0.25">
      <c r="A28" s="22">
        <v>251</v>
      </c>
      <c r="B28" s="2"/>
      <c r="C28" s="3"/>
      <c r="D28" s="3"/>
      <c r="E28" s="23" t="str">
        <f>IF((D28-C28)&lt;&gt;0,IF(D28=EndeFebruar,(DAYS360(C28,D28,TRUE)+3),(DAYS360(C28,D28,TRUE)+1)),"0")</f>
        <v>0</v>
      </c>
      <c r="F28" s="37"/>
      <c r="G28" s="24">
        <f t="shared" si="0"/>
        <v>0</v>
      </c>
      <c r="H28" s="25">
        <f t="shared" si="1"/>
        <v>0</v>
      </c>
      <c r="J28" s="11"/>
      <c r="K28" s="5"/>
      <c r="L28" s="11"/>
    </row>
    <row r="29" spans="1:12" s="7" customFormat="1" ht="14.25" customHeight="1" x14ac:dyDescent="0.25">
      <c r="A29" s="22">
        <v>252</v>
      </c>
      <c r="B29" s="2"/>
      <c r="C29" s="3"/>
      <c r="D29" s="3"/>
      <c r="E29" s="23" t="str">
        <f>IF((D29-C29)&lt;&gt;0,IF(D29=EndeFebruar,(DAYS360(C29,D29,TRUE)+3),(DAYS360(C29,D29,TRUE)+1)),"0")</f>
        <v>0</v>
      </c>
      <c r="F29" s="37"/>
      <c r="G29" s="24">
        <f t="shared" si="0"/>
        <v>0</v>
      </c>
      <c r="H29" s="25">
        <f t="shared" si="1"/>
        <v>0</v>
      </c>
      <c r="J29" s="11"/>
      <c r="K29" s="5"/>
      <c r="L29" s="11"/>
    </row>
    <row r="30" spans="1:12" s="7" customFormat="1" ht="14.25" customHeight="1" x14ac:dyDescent="0.25">
      <c r="A30" s="22">
        <v>253</v>
      </c>
      <c r="B30" s="2"/>
      <c r="C30" s="3"/>
      <c r="D30" s="3"/>
      <c r="E30" s="23" t="str">
        <f>IF((D30-C30)&lt;&gt;0,IF(D30=EndeFebruar,(DAYS360(C30,D30,TRUE)+3),(DAYS360(C30,D30,TRUE)+1)),"0")</f>
        <v>0</v>
      </c>
      <c r="F30" s="37"/>
      <c r="G30" s="24">
        <f t="shared" si="0"/>
        <v>0</v>
      </c>
      <c r="H30" s="25">
        <f t="shared" si="1"/>
        <v>0</v>
      </c>
      <c r="J30" s="11"/>
      <c r="K30" s="5"/>
      <c r="L30" s="11"/>
    </row>
    <row r="31" spans="1:12" s="7" customFormat="1" ht="14.25" customHeight="1" x14ac:dyDescent="0.25">
      <c r="A31" s="22">
        <v>254</v>
      </c>
      <c r="B31" s="2"/>
      <c r="C31" s="3"/>
      <c r="D31" s="3"/>
      <c r="E31" s="23" t="str">
        <f>IF((D31-C31)&lt;&gt;0,IF(D31=EndeFebruar,(DAYS360(C31,D31,TRUE)+3),(DAYS360(C31,D31,TRUE)+1)),"0")</f>
        <v>0</v>
      </c>
      <c r="F31" s="37"/>
      <c r="G31" s="24">
        <f t="shared" si="0"/>
        <v>0</v>
      </c>
      <c r="H31" s="25">
        <f t="shared" si="1"/>
        <v>0</v>
      </c>
      <c r="J31" s="11"/>
      <c r="K31" s="5"/>
      <c r="L31" s="11"/>
    </row>
    <row r="32" spans="1:12" s="7" customFormat="1" ht="14.25" customHeight="1" x14ac:dyDescent="0.25">
      <c r="A32" s="22">
        <v>255</v>
      </c>
      <c r="B32" s="2"/>
      <c r="C32" s="3"/>
      <c r="D32" s="3"/>
      <c r="E32" s="23" t="str">
        <f>IF((D32-C32)&lt;&gt;0,IF(D32=EndeFebruar,(DAYS360(C32,D32,TRUE)+3),(DAYS360(C32,D32,TRUE)+1)),"0")</f>
        <v>0</v>
      </c>
      <c r="F32" s="37"/>
      <c r="G32" s="24">
        <f t="shared" si="0"/>
        <v>0</v>
      </c>
      <c r="H32" s="25">
        <f t="shared" si="1"/>
        <v>0</v>
      </c>
      <c r="J32" s="11"/>
      <c r="K32" s="5"/>
      <c r="L32" s="11"/>
    </row>
    <row r="33" spans="1:12" s="7" customFormat="1" ht="14.25" customHeight="1" x14ac:dyDescent="0.25">
      <c r="A33" s="22">
        <v>256</v>
      </c>
      <c r="B33" s="2"/>
      <c r="C33" s="3"/>
      <c r="D33" s="3"/>
      <c r="E33" s="23" t="str">
        <f>IF((D33-C33)&lt;&gt;0,IF(D33=EndeFebruar,(DAYS360(C33,D33,TRUE)+3),(DAYS360(C33,D33,TRUE)+1)),"0")</f>
        <v>0</v>
      </c>
      <c r="F33" s="37"/>
      <c r="G33" s="24">
        <f t="shared" si="0"/>
        <v>0</v>
      </c>
      <c r="H33" s="25">
        <f t="shared" si="1"/>
        <v>0</v>
      </c>
      <c r="J33" s="11"/>
      <c r="K33" s="5"/>
      <c r="L33" s="11"/>
    </row>
    <row r="34" spans="1:12" s="7" customFormat="1" ht="14.25" customHeight="1" x14ac:dyDescent="0.25">
      <c r="A34" s="22">
        <v>257</v>
      </c>
      <c r="B34" s="2"/>
      <c r="C34" s="3"/>
      <c r="D34" s="3"/>
      <c r="E34" s="23" t="str">
        <f>IF((D34-C34)&lt;&gt;0,IF(D34=EndeFebruar,(DAYS360(C34,D34,TRUE)+3),(DAYS360(C34,D34,TRUE)+1)),"0")</f>
        <v>0</v>
      </c>
      <c r="F34" s="37"/>
      <c r="G34" s="24">
        <f t="shared" si="0"/>
        <v>0</v>
      </c>
      <c r="H34" s="25">
        <f t="shared" si="1"/>
        <v>0</v>
      </c>
      <c r="J34" s="11"/>
      <c r="K34" s="5"/>
      <c r="L34" s="6"/>
    </row>
    <row r="35" spans="1:12" s="7" customFormat="1" ht="14.25" customHeight="1" x14ac:dyDescent="0.25">
      <c r="A35" s="22">
        <v>258</v>
      </c>
      <c r="B35" s="2"/>
      <c r="C35" s="3"/>
      <c r="D35" s="3"/>
      <c r="E35" s="23" t="str">
        <f>IF((D35-C35)&lt;&gt;0,IF(D35=EndeFebruar,(DAYS360(C35,D35,TRUE)+3),(DAYS360(C35,D35,TRUE)+1)),"0")</f>
        <v>0</v>
      </c>
      <c r="F35" s="37"/>
      <c r="G35" s="24">
        <f t="shared" si="0"/>
        <v>0</v>
      </c>
      <c r="H35" s="25">
        <f t="shared" si="1"/>
        <v>0</v>
      </c>
      <c r="J35" s="11"/>
      <c r="K35" s="5"/>
      <c r="L35" s="6"/>
    </row>
    <row r="36" spans="1:12" s="7" customFormat="1" ht="14.25" customHeight="1" x14ac:dyDescent="0.25">
      <c r="A36" s="22">
        <v>259</v>
      </c>
      <c r="B36" s="2"/>
      <c r="C36" s="3"/>
      <c r="D36" s="3"/>
      <c r="E36" s="23" t="str">
        <f>IF((D36-C36)&lt;&gt;0,IF(D36=EndeFebruar,(DAYS360(C36,D36,TRUE)+3),(DAYS360(C36,D36,TRUE)+1)),"0")</f>
        <v>0</v>
      </c>
      <c r="F36" s="37"/>
      <c r="G36" s="24">
        <f t="shared" si="0"/>
        <v>0</v>
      </c>
      <c r="H36" s="25">
        <f t="shared" si="1"/>
        <v>0</v>
      </c>
      <c r="J36" s="11"/>
      <c r="K36" s="5"/>
      <c r="L36" s="6"/>
    </row>
    <row r="37" spans="1:12" s="7" customFormat="1" ht="14.25" customHeight="1" x14ac:dyDescent="0.25">
      <c r="A37" s="22">
        <v>260</v>
      </c>
      <c r="B37" s="2"/>
      <c r="C37" s="3"/>
      <c r="D37" s="3"/>
      <c r="E37" s="23" t="str">
        <f>IF((D37-C37)&lt;&gt;0,IF(D37=EndeFebruar,(DAYS360(C37,D37,TRUE)+3),(DAYS360(C37,D37,TRUE)+1)),"0")</f>
        <v>0</v>
      </c>
      <c r="F37" s="37"/>
      <c r="G37" s="24">
        <f t="shared" si="0"/>
        <v>0</v>
      </c>
      <c r="H37" s="25">
        <f t="shared" si="1"/>
        <v>0</v>
      </c>
      <c r="J37" s="11"/>
      <c r="K37" s="5"/>
      <c r="L37" s="6"/>
    </row>
    <row r="38" spans="1:12" s="7" customFormat="1" ht="14.25" customHeight="1" x14ac:dyDescent="0.25">
      <c r="A38" s="22">
        <v>261</v>
      </c>
      <c r="B38" s="2"/>
      <c r="C38" s="3"/>
      <c r="D38" s="3"/>
      <c r="E38" s="23" t="str">
        <f>IF((D38-C38)&lt;&gt;0,IF(D38=EndeFebruar,(DAYS360(C38,D38,TRUE)+3),(DAYS360(C38,D38,TRUE)+1)),"0")</f>
        <v>0</v>
      </c>
      <c r="F38" s="37"/>
      <c r="G38" s="24">
        <f t="shared" si="0"/>
        <v>0</v>
      </c>
      <c r="H38" s="25">
        <f t="shared" si="1"/>
        <v>0</v>
      </c>
      <c r="J38" s="11"/>
      <c r="K38" s="5"/>
      <c r="L38" s="6"/>
    </row>
    <row r="39" spans="1:12" s="7" customFormat="1" ht="14.25" customHeight="1" x14ac:dyDescent="0.25">
      <c r="A39" s="22">
        <v>262</v>
      </c>
      <c r="B39" s="2"/>
      <c r="C39" s="3"/>
      <c r="D39" s="3"/>
      <c r="E39" s="23" t="str">
        <f>IF((D39-C39)&lt;&gt;0,IF(D39=EndeFebruar,(DAYS360(C39,D39,TRUE)+3),(DAYS360(C39,D39,TRUE)+1)),"0")</f>
        <v>0</v>
      </c>
      <c r="F39" s="37"/>
      <c r="G39" s="24">
        <f t="shared" si="0"/>
        <v>0</v>
      </c>
      <c r="H39" s="25">
        <f t="shared" si="1"/>
        <v>0</v>
      </c>
      <c r="J39" s="11"/>
      <c r="K39" s="5"/>
      <c r="L39" s="6"/>
    </row>
    <row r="40" spans="1:12" s="7" customFormat="1" ht="14.25" customHeight="1" x14ac:dyDescent="0.25">
      <c r="A40" s="22">
        <v>263</v>
      </c>
      <c r="B40" s="2"/>
      <c r="C40" s="3"/>
      <c r="D40" s="3"/>
      <c r="E40" s="23" t="str">
        <f>IF((D40-C40)&lt;&gt;0,IF(D40=EndeFebruar,(DAYS360(C40,D40,TRUE)+3),(DAYS360(C40,D40,TRUE)+1)),"0")</f>
        <v>0</v>
      </c>
      <c r="F40" s="37"/>
      <c r="G40" s="24">
        <f t="shared" si="0"/>
        <v>0</v>
      </c>
      <c r="H40" s="25">
        <f t="shared" si="1"/>
        <v>0</v>
      </c>
      <c r="J40" s="11"/>
      <c r="K40" s="5"/>
      <c r="L40" s="6"/>
    </row>
    <row r="41" spans="1:12" s="7" customFormat="1" ht="14.25" customHeight="1" x14ac:dyDescent="0.25">
      <c r="A41" s="22">
        <v>264</v>
      </c>
      <c r="B41" s="2"/>
      <c r="C41" s="3"/>
      <c r="D41" s="3"/>
      <c r="E41" s="23" t="str">
        <f>IF((D41-C41)&lt;&gt;0,IF(D41=EndeFebruar,(DAYS360(C41,D41,TRUE)+3),(DAYS360(C41,D41,TRUE)+1)),"0")</f>
        <v>0</v>
      </c>
      <c r="F41" s="37"/>
      <c r="G41" s="24">
        <f t="shared" si="0"/>
        <v>0</v>
      </c>
      <c r="H41" s="25">
        <f t="shared" si="1"/>
        <v>0</v>
      </c>
      <c r="J41" s="11"/>
      <c r="K41" s="5"/>
      <c r="L41" s="6"/>
    </row>
    <row r="42" spans="1:12" s="7" customFormat="1" ht="14.25" customHeight="1" x14ac:dyDescent="0.25">
      <c r="A42" s="22">
        <v>265</v>
      </c>
      <c r="B42" s="2"/>
      <c r="C42" s="3"/>
      <c r="D42" s="3"/>
      <c r="E42" s="23" t="str">
        <f>IF((D42-C42)&lt;&gt;0,IF(D42=EndeFebruar,(DAYS360(C42,D42,TRUE)+3),(DAYS360(C42,D42,TRUE)+1)),"0")</f>
        <v>0</v>
      </c>
      <c r="F42" s="37"/>
      <c r="G42" s="24">
        <f t="shared" si="0"/>
        <v>0</v>
      </c>
      <c r="H42" s="25">
        <f t="shared" si="1"/>
        <v>0</v>
      </c>
      <c r="J42" s="11"/>
      <c r="K42" s="5"/>
      <c r="L42" s="6"/>
    </row>
    <row r="43" spans="1:12" s="7" customFormat="1" ht="14.25" customHeight="1" x14ac:dyDescent="0.25">
      <c r="A43" s="22">
        <v>266</v>
      </c>
      <c r="B43" s="2"/>
      <c r="C43" s="3"/>
      <c r="D43" s="3"/>
      <c r="E43" s="23" t="str">
        <f>IF((D43-C43)&lt;&gt;0,IF(D43=EndeFebruar,(DAYS360(C43,D43,TRUE)+3),(DAYS360(C43,D43,TRUE)+1)),"0")</f>
        <v>0</v>
      </c>
      <c r="F43" s="37"/>
      <c r="G43" s="24">
        <f t="shared" si="0"/>
        <v>0</v>
      </c>
      <c r="H43" s="25">
        <f t="shared" si="1"/>
        <v>0</v>
      </c>
      <c r="J43" s="11"/>
      <c r="K43" s="5"/>
      <c r="L43" s="6"/>
    </row>
    <row r="44" spans="1:12" s="7" customFormat="1" ht="14.25" customHeight="1" x14ac:dyDescent="0.25">
      <c r="A44" s="22">
        <v>267</v>
      </c>
      <c r="B44" s="2"/>
      <c r="C44" s="3"/>
      <c r="D44" s="3"/>
      <c r="E44" s="23" t="str">
        <f>IF((D44-C44)&lt;&gt;0,IF(D44=EndeFebruar,(DAYS360(C44,D44,TRUE)+3),(DAYS360(C44,D44,TRUE)+1)),"0")</f>
        <v>0</v>
      </c>
      <c r="F44" s="37"/>
      <c r="G44" s="24">
        <f t="shared" si="0"/>
        <v>0</v>
      </c>
      <c r="H44" s="25">
        <f t="shared" si="1"/>
        <v>0</v>
      </c>
      <c r="J44" s="11"/>
      <c r="K44" s="5"/>
      <c r="L44" s="6"/>
    </row>
    <row r="45" spans="1:12" s="7" customFormat="1" ht="14.25" customHeight="1" x14ac:dyDescent="0.25">
      <c r="A45" s="22">
        <v>268</v>
      </c>
      <c r="B45" s="2"/>
      <c r="C45" s="3"/>
      <c r="D45" s="3"/>
      <c r="E45" s="23" t="str">
        <f>IF((D45-C45)&lt;&gt;0,IF(D45=EndeFebruar,(DAYS360(C45,D45,TRUE)+3),(DAYS360(C45,D45,TRUE)+1)),"0")</f>
        <v>0</v>
      </c>
      <c r="F45" s="37"/>
      <c r="G45" s="24">
        <f t="shared" si="0"/>
        <v>0</v>
      </c>
      <c r="H45" s="25">
        <f t="shared" si="1"/>
        <v>0</v>
      </c>
      <c r="J45" s="11"/>
      <c r="K45" s="5"/>
      <c r="L45" s="6"/>
    </row>
    <row r="46" spans="1:12" s="7" customFormat="1" ht="14.25" customHeight="1" x14ac:dyDescent="0.25">
      <c r="A46" s="22">
        <v>269</v>
      </c>
      <c r="B46" s="2"/>
      <c r="C46" s="3"/>
      <c r="D46" s="3"/>
      <c r="E46" s="23" t="str">
        <f>IF((D46-C46)&lt;&gt;0,IF(D46=EndeFebruar,(DAYS360(C46,D46,TRUE)+3),(DAYS360(C46,D46,TRUE)+1)),"0")</f>
        <v>0</v>
      </c>
      <c r="F46" s="37"/>
      <c r="G46" s="24">
        <f t="shared" si="0"/>
        <v>0</v>
      </c>
      <c r="H46" s="25">
        <f t="shared" si="1"/>
        <v>0</v>
      </c>
      <c r="J46" s="11"/>
      <c r="K46" s="5"/>
      <c r="L46" s="6"/>
    </row>
    <row r="47" spans="1:12" s="7" customFormat="1" ht="14.25" customHeight="1" x14ac:dyDescent="0.25">
      <c r="A47" s="22">
        <v>270</v>
      </c>
      <c r="B47" s="2"/>
      <c r="C47" s="3"/>
      <c r="D47" s="3"/>
      <c r="E47" s="23" t="str">
        <f>IF((D47-C47)&lt;&gt;0,IF(D47=EndeFebruar,(DAYS360(C47,D47,TRUE)+3),(DAYS360(C47,D47,TRUE)+1)),"0")</f>
        <v>0</v>
      </c>
      <c r="F47" s="37"/>
      <c r="G47" s="24">
        <f t="shared" si="0"/>
        <v>0</v>
      </c>
      <c r="H47" s="25">
        <f t="shared" si="1"/>
        <v>0</v>
      </c>
      <c r="J47" s="11"/>
      <c r="K47" s="5"/>
      <c r="L47" s="6"/>
    </row>
    <row r="48" spans="1:12" s="41" customFormat="1" ht="17.25" customHeight="1" x14ac:dyDescent="0.25">
      <c r="A48" s="26" t="s">
        <v>21</v>
      </c>
      <c r="B48" s="27"/>
      <c r="C48" s="28"/>
      <c r="D48" s="29"/>
      <c r="E48" s="30">
        <f>SUM(E17:E47)</f>
        <v>0</v>
      </c>
      <c r="F48" s="17"/>
      <c r="G48" s="17"/>
      <c r="H48" s="31">
        <f>SUM(H17:H47)</f>
        <v>0</v>
      </c>
      <c r="J48" s="32"/>
      <c r="K48" s="20"/>
      <c r="L48" s="33"/>
    </row>
    <row r="49" spans="1:10" s="7" customFormat="1" ht="14.25" customHeight="1" x14ac:dyDescent="0.25">
      <c r="F49" s="11"/>
      <c r="H49" s="11"/>
      <c r="I49" s="5"/>
      <c r="J49" s="6"/>
    </row>
    <row r="50" spans="1:10" s="7" customFormat="1" x14ac:dyDescent="0.25">
      <c r="A50" s="70" t="s">
        <v>14</v>
      </c>
      <c r="B50" s="71"/>
      <c r="C50" s="71"/>
      <c r="D50" s="71"/>
      <c r="E50" s="71"/>
      <c r="F50" s="71"/>
      <c r="H50" s="11"/>
      <c r="I50" s="5"/>
      <c r="J50" s="6"/>
    </row>
    <row r="51" spans="1:10" s="7" customFormat="1" ht="14.25" customHeight="1" x14ac:dyDescent="0.25">
      <c r="F51" s="11"/>
      <c r="H51" s="11"/>
      <c r="I51" s="5"/>
      <c r="J51" s="6"/>
    </row>
    <row r="52" spans="1:10" s="7" customFormat="1" ht="14.25" customHeight="1" x14ac:dyDescent="0.25">
      <c r="A52" s="65" t="s">
        <v>22</v>
      </c>
      <c r="B52" s="66"/>
      <c r="C52" s="66"/>
      <c r="D52" s="66"/>
      <c r="E52" s="66"/>
      <c r="F52" s="66"/>
      <c r="G52" s="67"/>
      <c r="H52" s="67"/>
      <c r="I52" s="5"/>
      <c r="J52" s="6"/>
    </row>
    <row r="53" spans="1:10" s="7" customFormat="1" ht="14.25" customHeight="1" x14ac:dyDescent="0.25">
      <c r="A53" s="66"/>
      <c r="B53" s="66"/>
      <c r="C53" s="66"/>
      <c r="D53" s="66"/>
      <c r="E53" s="66"/>
      <c r="F53" s="66"/>
      <c r="G53" s="67"/>
      <c r="H53" s="67"/>
      <c r="I53" s="5"/>
      <c r="J53" s="6"/>
    </row>
    <row r="54" spans="1:10" s="7" customFormat="1" ht="14.25" customHeight="1" x14ac:dyDescent="0.25">
      <c r="A54" s="66"/>
      <c r="B54" s="66"/>
      <c r="C54" s="66"/>
      <c r="D54" s="66"/>
      <c r="E54" s="66"/>
      <c r="F54" s="66"/>
      <c r="G54" s="67"/>
      <c r="H54" s="67"/>
      <c r="I54" s="5"/>
      <c r="J54" s="6"/>
    </row>
    <row r="55" spans="1:10" s="7" customFormat="1" ht="14.25" customHeight="1" x14ac:dyDescent="0.25">
      <c r="A55" s="68"/>
      <c r="B55" s="68"/>
      <c r="C55" s="68"/>
      <c r="D55" s="68"/>
      <c r="E55" s="68"/>
      <c r="F55" s="68"/>
      <c r="G55" s="68"/>
      <c r="H55" s="68"/>
      <c r="I55" s="5"/>
      <c r="J55" s="6"/>
    </row>
    <row r="56" spans="1:10" s="7" customFormat="1" ht="14.25" customHeight="1" x14ac:dyDescent="0.25">
      <c r="F56" s="11"/>
      <c r="H56" s="11"/>
      <c r="I56" s="5"/>
      <c r="J56" s="6"/>
    </row>
    <row r="57" spans="1:10" s="7" customFormat="1" ht="14.25" customHeight="1" x14ac:dyDescent="0.25">
      <c r="F57" s="11"/>
      <c r="H57" s="11"/>
      <c r="I57" s="5"/>
      <c r="J57" s="6"/>
    </row>
    <row r="58" spans="1:10" s="7" customFormat="1" ht="14.25" customHeight="1" x14ac:dyDescent="0.25">
      <c r="A58" s="63"/>
      <c r="B58" s="64"/>
      <c r="E58" s="61"/>
      <c r="F58" s="62"/>
      <c r="G58" s="62"/>
      <c r="H58" s="62"/>
      <c r="I58" s="5"/>
      <c r="J58" s="6"/>
    </row>
    <row r="59" spans="1:10" s="7" customFormat="1" ht="14.25" customHeight="1" x14ac:dyDescent="0.25">
      <c r="A59" s="34" t="s">
        <v>4</v>
      </c>
      <c r="E59" s="35" t="s">
        <v>5</v>
      </c>
      <c r="F59" s="36"/>
      <c r="H59" s="11"/>
      <c r="I59" s="5"/>
      <c r="J59" s="6"/>
    </row>
    <row r="60" spans="1:10" s="7" customFormat="1" ht="14.25" customHeight="1" x14ac:dyDescent="0.25">
      <c r="F60" s="11"/>
      <c r="H60" s="11"/>
      <c r="I60" s="5"/>
      <c r="J60" s="6"/>
    </row>
  </sheetData>
  <sheetProtection algorithmName="SHA-512" hashValue="XK9FqbYldTPwaqJKy6e5KdOKHIewnNLHTP3FvPHzcSS11uVNKKrvYiRLxcr6w7wAHZHTnJbivL7AOCPkxC7v7g==" saltValue="VqUYsOiUo2rzDYuF6sX6ew==" spinCount="100000" sheet="1" selectLockedCells="1"/>
  <mergeCells count="21">
    <mergeCell ref="A58:B58"/>
    <mergeCell ref="E58:H58"/>
    <mergeCell ref="A10:B10"/>
    <mergeCell ref="C10:D10"/>
    <mergeCell ref="F10:G10"/>
    <mergeCell ref="A11:B11"/>
    <mergeCell ref="C11:D11"/>
    <mergeCell ref="H15:J15"/>
    <mergeCell ref="A17:D17"/>
    <mergeCell ref="A50:F50"/>
    <mergeCell ref="A52:H55"/>
    <mergeCell ref="A7:B7"/>
    <mergeCell ref="C7:H7"/>
    <mergeCell ref="A8:B8"/>
    <mergeCell ref="C8:H8"/>
    <mergeCell ref="A1:H1"/>
    <mergeCell ref="A2:F2"/>
    <mergeCell ref="A5:B5"/>
    <mergeCell ref="C5:H5"/>
    <mergeCell ref="A6:B6"/>
    <mergeCell ref="C6:H6"/>
  </mergeCells>
  <pageMargins left="0.98425196850393704" right="0.59055118110236227" top="1.1811023622047245" bottom="0.78740157480314965" header="0.31496062992125984" footer="0.31496062992125984"/>
  <pageSetup paperSize="9" scale="82" orientation="portrait" r:id="rId1"/>
  <headerFooter>
    <oddHeader>&amp;L&amp;"Arial,Standard"&amp;9Wirtschafts- und Infrastrukturbank Hessen
Stand: Juli 2016&amp;R&amp;G</oddHeader>
    <oddFooter>&amp;R&amp;"Arial,Standard"&amp;9Seite 5</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30</vt:i4>
      </vt:variant>
    </vt:vector>
  </HeadingPairs>
  <TitlesOfParts>
    <vt:vector size="46" baseType="lpstr">
      <vt:lpstr>TN 1-30</vt:lpstr>
      <vt:lpstr>TN 31-60</vt:lpstr>
      <vt:lpstr>TN 61-90</vt:lpstr>
      <vt:lpstr>TN 91-120</vt:lpstr>
      <vt:lpstr>TN 121-150</vt:lpstr>
      <vt:lpstr>TN 151-180</vt:lpstr>
      <vt:lpstr>TN 181-210</vt:lpstr>
      <vt:lpstr>TN 211-240</vt:lpstr>
      <vt:lpstr>TN 241-270</vt:lpstr>
      <vt:lpstr>TN 271-300</vt:lpstr>
      <vt:lpstr>TN 301-330</vt:lpstr>
      <vt:lpstr>TN 331-360</vt:lpstr>
      <vt:lpstr>TN 361-390</vt:lpstr>
      <vt:lpstr>TN 391-420</vt:lpstr>
      <vt:lpstr>TN 421-450</vt:lpstr>
      <vt:lpstr>Tabelle1</vt:lpstr>
      <vt:lpstr>'TN 121-150'!Druckbereich</vt:lpstr>
      <vt:lpstr>'TN 1-30'!Druckbereich</vt:lpstr>
      <vt:lpstr>'TN 151-180'!Druckbereich</vt:lpstr>
      <vt:lpstr>'TN 181-210'!Druckbereich</vt:lpstr>
      <vt:lpstr>'TN 211-240'!Druckbereich</vt:lpstr>
      <vt:lpstr>'TN 241-270'!Druckbereich</vt:lpstr>
      <vt:lpstr>'TN 271-300'!Druckbereich</vt:lpstr>
      <vt:lpstr>'TN 301-330'!Druckbereich</vt:lpstr>
      <vt:lpstr>'TN 31-60'!Druckbereich</vt:lpstr>
      <vt:lpstr>'TN 331-360'!Druckbereich</vt:lpstr>
      <vt:lpstr>'TN 361-390'!Druckbereich</vt:lpstr>
      <vt:lpstr>'TN 391-420'!Druckbereich</vt:lpstr>
      <vt:lpstr>'TN 421-450'!Druckbereich</vt:lpstr>
      <vt:lpstr>'TN 61-90'!Druckbereich</vt:lpstr>
      <vt:lpstr>'TN 91-120'!Druckbereich</vt:lpstr>
      <vt:lpstr>'TN 121-150'!EndeFebruar</vt:lpstr>
      <vt:lpstr>'TN 151-180'!EndeFebruar</vt:lpstr>
      <vt:lpstr>'TN 181-210'!EndeFebruar</vt:lpstr>
      <vt:lpstr>'TN 211-240'!EndeFebruar</vt:lpstr>
      <vt:lpstr>'TN 241-270'!EndeFebruar</vt:lpstr>
      <vt:lpstr>'TN 271-300'!EndeFebruar</vt:lpstr>
      <vt:lpstr>'TN 301-330'!EndeFebruar</vt:lpstr>
      <vt:lpstr>'TN 31-60'!EndeFebruar</vt:lpstr>
      <vt:lpstr>'TN 331-360'!EndeFebruar</vt:lpstr>
      <vt:lpstr>'TN 361-390'!EndeFebruar</vt:lpstr>
      <vt:lpstr>'TN 391-420'!EndeFebruar</vt:lpstr>
      <vt:lpstr>'TN 421-450'!EndeFebruar</vt:lpstr>
      <vt:lpstr>'TN 61-90'!EndeFebruar</vt:lpstr>
      <vt:lpstr>'TN 91-120'!EndeFebruar</vt:lpstr>
      <vt:lpstr>EndeFebruar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Papp, Kristian</dc:creator>
  <cp:lastModifiedBy>Papp, Kristian</cp:lastModifiedBy>
  <cp:lastPrinted>2018-03-15T13:06:24Z</cp:lastPrinted>
  <dcterms:created xsi:type="dcterms:W3CDTF">2016-04-07T12:24:03Z</dcterms:created>
  <dcterms:modified xsi:type="dcterms:W3CDTF">2026-03-09T15:04:54Z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0111-E3D0-7565-AA0D</vt:lpwstr>
  </property>
  <property fmtid="{D5CDD505-2E9C-101B-9397-08002B2CF9AE}" pid="3" name="MSIP_Label_90718f9c-7e83-495a-95f5-588c1ccf1447_Enabled">
    <vt:lpwstr>true</vt:lpwstr>
  </property>
  <property fmtid="{D5CDD505-2E9C-101B-9397-08002B2CF9AE}" pid="4" name="MSIP_Label_90718f9c-7e83-495a-95f5-588c1ccf1447_SetDate">
    <vt:lpwstr>2024-02-26T15:29:05Z</vt:lpwstr>
  </property>
  <property fmtid="{D5CDD505-2E9C-101B-9397-08002B2CF9AE}" pid="5" name="MSIP_Label_90718f9c-7e83-495a-95f5-588c1ccf1447_Method">
    <vt:lpwstr>Privileged</vt:lpwstr>
  </property>
  <property fmtid="{D5CDD505-2E9C-101B-9397-08002B2CF9AE}" pid="6" name="MSIP_Label_90718f9c-7e83-495a-95f5-588c1ccf1447_Name">
    <vt:lpwstr>C3 – vertraulich (ohne Kennzeichnung)</vt:lpwstr>
  </property>
  <property fmtid="{D5CDD505-2E9C-101B-9397-08002B2CF9AE}" pid="7" name="MSIP_Label_90718f9c-7e83-495a-95f5-588c1ccf1447_SiteId">
    <vt:lpwstr>115d6c2e-8bd5-4b53-8ba7-86a5266426c5</vt:lpwstr>
  </property>
  <property fmtid="{D5CDD505-2E9C-101B-9397-08002B2CF9AE}" pid="8" name="MSIP_Label_90718f9c-7e83-495a-95f5-588c1ccf1447_ActionId">
    <vt:lpwstr>e9b5ed28-e3f9-47ca-a756-958f3e52df40</vt:lpwstr>
  </property>
  <property fmtid="{D5CDD505-2E9C-101B-9397-08002B2CF9AE}" pid="9" name="MSIP_Label_90718f9c-7e83-495a-95f5-588c1ccf1447_ContentBits">
    <vt:lpwstr>0</vt:lpwstr>
  </property>
</Properties>
</file>